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ÜNDNISSE FÜR BILDUNG\Kultur macht stark III (2023-2027)\Muster Zuwendungsvertrag und Anlagen\Anlagen\"/>
    </mc:Choice>
  </mc:AlternateContent>
  <xr:revisionPtr revIDLastSave="0" documentId="13_ncr:1_{FF21DF59-D2E7-499D-A450-6A90EBE3C345}" xr6:coauthVersionLast="47" xr6:coauthVersionMax="47" xr10:uidLastSave="{00000000-0000-0000-0000-000000000000}"/>
  <workbookProtection workbookAlgorithmName="SHA-512" workbookHashValue="F0ypwQ7BZ8WV7FQ3zVmPssJp7MpUhlTvlLcBFQgTd0fi5JMkyiKjUkv8y21YNnZ7+Nk8KIZI4O1L/QA/9PsRoA==" workbookSaltValue="NVQNcU/vGIirsYVA+QPBjA==" workbookSpinCount="100000" lockStructure="1"/>
  <bookViews>
    <workbookView xWindow="-28920" yWindow="-120" windowWidth="29040" windowHeight="15720" xr2:uid="{00000000-000D-0000-FFFF-FFFF00000000}"/>
  </bookViews>
  <sheets>
    <sheet name="Formular Kalkulationsblatt" sheetId="1" r:id="rId1"/>
    <sheet name="__Goal_Metadata" sheetId="2" state="veryHidden" r:id="rId2"/>
  </sheets>
  <definedNames>
    <definedName name="_KAW999929" hidden="1">__Goal_Metadata!$B$2</definedName>
    <definedName name="_KAW999934" hidden="1">__Goal_Metadata!$B$1</definedName>
    <definedName name="Antragsnummer" localSheetId="0">'Formular Kalkulationsblatt'!#REF!</definedName>
    <definedName name="Antragsnummer">#REF!</definedName>
    <definedName name="_xlnm.Print_Area" localSheetId="0">'Formular Kalkulationsblatt'!$A$1:$S$144</definedName>
    <definedName name="Z_C6211BFF_1487_4FE4_ACD2_AFA21FE1F06E_.wvu.PrintArea" localSheetId="0" hidden="1">'Formular Kalkulationsblatt'!$A$1:$S$144</definedName>
  </definedNames>
  <calcPr calcId="191029"/>
  <customWorkbookViews>
    <customWorkbookView name="Melanie Wiesen - Persönliche Ansicht" guid="{C6211BFF-1487-4FE4-ACD2-AFA21FE1F06E}" mergeInterval="0" personalView="1" maximized="1" windowWidth="1916" windowHeight="81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M2" i="1"/>
  <c r="P2" i="1"/>
  <c r="I9" i="1"/>
  <c r="I11" i="1" s="1"/>
  <c r="I10" i="1"/>
  <c r="I15" i="1"/>
  <c r="I18" i="1" s="1"/>
  <c r="I17" i="1"/>
  <c r="I22" i="1"/>
  <c r="I23" i="1"/>
  <c r="I24" i="1"/>
  <c r="I25" i="1"/>
  <c r="I26" i="1"/>
  <c r="I27" i="1"/>
  <c r="I30" i="1"/>
  <c r="I31" i="1"/>
  <c r="I32" i="1"/>
  <c r="I39" i="1" s="1"/>
  <c r="I41" i="1" s="1"/>
  <c r="C110" i="1" s="1"/>
  <c r="I33" i="1"/>
  <c r="I35" i="1"/>
  <c r="I36" i="1"/>
  <c r="I37" i="1"/>
  <c r="I38" i="1"/>
  <c r="I44" i="1"/>
  <c r="I45" i="1"/>
  <c r="C51" i="1"/>
  <c r="G51" i="1"/>
  <c r="M51" i="1"/>
  <c r="Q51" i="1"/>
  <c r="I57" i="1"/>
  <c r="I58" i="1"/>
  <c r="I59" i="1"/>
  <c r="I60" i="1"/>
  <c r="I64" i="1"/>
  <c r="I67" i="1" s="1"/>
  <c r="I66" i="1"/>
  <c r="I72" i="1"/>
  <c r="I73" i="1"/>
  <c r="I74" i="1"/>
  <c r="I75" i="1"/>
  <c r="I76" i="1"/>
  <c r="I77" i="1"/>
  <c r="I80" i="1"/>
  <c r="I81" i="1"/>
  <c r="I89" i="1" s="1"/>
  <c r="I91" i="1" s="1"/>
  <c r="I82" i="1"/>
  <c r="I83" i="1"/>
  <c r="I85" i="1"/>
  <c r="I86" i="1"/>
  <c r="I87" i="1"/>
  <c r="I88" i="1"/>
  <c r="I94" i="1"/>
  <c r="I95" i="1"/>
  <c r="C100" i="1"/>
  <c r="G100" i="1"/>
  <c r="C112" i="1"/>
  <c r="E125" i="1"/>
  <c r="E133" i="1" s="1"/>
  <c r="E131" i="1"/>
  <c r="C108" i="1" l="1"/>
  <c r="G97" i="1"/>
  <c r="C106" i="1"/>
  <c r="G48" i="1"/>
  <c r="C114" i="1" l="1"/>
  <c r="D140" i="1" s="1"/>
  <c r="D138" i="1" l="1"/>
  <c r="D139" i="1" s="1"/>
</calcChain>
</file>

<file path=xl/sharedStrings.xml><?xml version="1.0" encoding="utf-8"?>
<sst xmlns="http://schemas.openxmlformats.org/spreadsheetml/2006/main" count="222" uniqueCount="110">
  <si>
    <t>Summe Aufwandsentschädigung:</t>
  </si>
  <si>
    <t>Fahrtkosten für ehrenamtliche Kräfte</t>
  </si>
  <si>
    <t>Unterkunft/Verpflegung Ehrenamtliche</t>
  </si>
  <si>
    <t>Fahrtkosten Ehrenamtliche</t>
  </si>
  <si>
    <t>Sachausgaben:</t>
  </si>
  <si>
    <t>Summe Sachmittel:</t>
  </si>
  <si>
    <t>Nur in besonders begründeten Fällen nach vorheriger Rücksprache mit dem Zuwendungsgeber!</t>
  </si>
  <si>
    <t>Summe</t>
  </si>
  <si>
    <t>Anzahl der Kräfte</t>
  </si>
  <si>
    <t>Ausgaben pro Person</t>
  </si>
  <si>
    <t>Anzahl der Personen</t>
  </si>
  <si>
    <t>Aufwendungen pro Person</t>
  </si>
  <si>
    <t>Summe Sachausgaben:</t>
  </si>
  <si>
    <t>Antragsnummer:</t>
  </si>
  <si>
    <t>Jahr der Ausgaben:</t>
  </si>
  <si>
    <t>Sachmittel:</t>
  </si>
  <si>
    <t>Investitionen:</t>
  </si>
  <si>
    <t>Gesamtausgaben:</t>
  </si>
  <si>
    <t>Laufzeit der Förderung gesamt:</t>
  </si>
  <si>
    <t>beantragte Förderung der Ausgaben - Gesamtsummen:</t>
  </si>
  <si>
    <t>Mittel Dritter</t>
  </si>
  <si>
    <t>(Geldfluss - keine Eigenleistungen!)</t>
  </si>
  <si>
    <t>Jahre</t>
  </si>
  <si>
    <t>Aufteilung nach:</t>
  </si>
  <si>
    <t>Gesamtsumme Einnahmen - Förderzeitraum</t>
  </si>
  <si>
    <t>v.H. (%) Gesamtausgaben:</t>
  </si>
  <si>
    <t>zu beantragende Zuwendung:</t>
  </si>
  <si>
    <t>Tagespauschale</t>
  </si>
  <si>
    <t xml:space="preserve">Mieten (Räume) </t>
  </si>
  <si>
    <r>
      <t xml:space="preserve">sonstige Ausgaben </t>
    </r>
    <r>
      <rPr>
        <i/>
        <sz val="8"/>
        <color indexed="8"/>
        <rFont val="Calibri"/>
        <family val="2"/>
      </rPr>
      <t>(z.B. Versicherungen/Eintritt)</t>
    </r>
  </si>
  <si>
    <t>Mieten werden als Eigenleistung erwartet; nur zulässig in besonderen, zu begründenden Ausnahmefällen</t>
  </si>
  <si>
    <t>Geschäftsbedarf**</t>
  </si>
  <si>
    <r>
      <t xml:space="preserve">Publikationen/Dokumentation </t>
    </r>
    <r>
      <rPr>
        <i/>
        <sz val="8"/>
        <color indexed="8"/>
        <rFont val="Calibri"/>
        <family val="2"/>
      </rPr>
      <t>(z.B. Flyerdruck)</t>
    </r>
  </si>
  <si>
    <r>
      <t xml:space="preserve">Material/Leasing </t>
    </r>
    <r>
      <rPr>
        <i/>
        <sz val="8"/>
        <color indexed="8"/>
        <rFont val="Calibri"/>
        <family val="2"/>
      </rPr>
      <t>(Instrumente / Noten)</t>
    </r>
  </si>
  <si>
    <t>Unterscheidung in Honorar I und II möglich, falls unterschiedliche Honorarsätze für unterschiedliche Fachkräfte angesetzt werden</t>
  </si>
  <si>
    <t>Summe Unterkunft/Verpflegung und Reisekosten:</t>
  </si>
  <si>
    <t>Reisekosten:</t>
  </si>
  <si>
    <t>(bspw. Sponsoren- oder Spendengelder)</t>
  </si>
  <si>
    <t>(bspw. Eintrittsgelder/Getränkeverkauf)</t>
  </si>
  <si>
    <r>
      <t>Aufwandsentschädigung für 
ehrenamtliche Kräfte</t>
    </r>
    <r>
      <rPr>
        <i/>
        <sz val="12"/>
        <color indexed="8"/>
        <rFont val="Calibri"/>
        <family val="2"/>
      </rPr>
      <t xml:space="preserve"> </t>
    </r>
    <r>
      <rPr>
        <i/>
        <sz val="8"/>
        <color indexed="8"/>
        <rFont val="Calibri"/>
        <family val="2"/>
      </rPr>
      <t xml:space="preserve">(10,-€ pro </t>
    </r>
    <r>
      <rPr>
        <i/>
        <u/>
        <sz val="8"/>
        <color indexed="8"/>
        <rFont val="Calibri"/>
        <family val="2"/>
      </rPr>
      <t>Tag</t>
    </r>
    <r>
      <rPr>
        <i/>
        <sz val="8"/>
        <color indexed="8"/>
        <rFont val="Calibri"/>
        <family val="2"/>
      </rPr>
      <t>)</t>
    </r>
  </si>
  <si>
    <t>max. 50,-€ pro Person und Tag</t>
  </si>
  <si>
    <t xml:space="preserve">***) bspw. Für Bus/Leihfahrzeug/Transporter </t>
  </si>
  <si>
    <t>Pflichtfelder!</t>
  </si>
  <si>
    <t>Aufwandsentschädigungen:</t>
  </si>
  <si>
    <r>
      <t xml:space="preserve">beantragte Zuwendung:
</t>
    </r>
    <r>
      <rPr>
        <i/>
        <sz val="8"/>
        <color indexed="8"/>
        <rFont val="Calibri"/>
        <family val="2"/>
      </rPr>
      <t>= Differenz aus Gesamtausgabe u.Gesamteinnahme</t>
    </r>
  </si>
  <si>
    <t>Format:</t>
  </si>
  <si>
    <t>Nennen Sie das Format, welches Ihrer Kalkulation zu Grunde liegt.</t>
  </si>
  <si>
    <t>Felder ausfüllbar</t>
  </si>
  <si>
    <t>Aufwandsent-schädigung:</t>
  </si>
  <si>
    <t>Investitionen</t>
  </si>
  <si>
    <t>Summe Investitionen:</t>
  </si>
  <si>
    <t>Erläuterung der Kalkulation:</t>
  </si>
  <si>
    <t>Anzahl Über-nachtungen</t>
  </si>
  <si>
    <r>
      <t>Aufwandsentschädigungen für 
ehrenamtliche Kräfte</t>
    </r>
    <r>
      <rPr>
        <i/>
        <sz val="12"/>
        <color indexed="8"/>
        <rFont val="Calibri"/>
        <family val="2"/>
      </rPr>
      <t xml:space="preserve"> </t>
    </r>
    <r>
      <rPr>
        <i/>
        <sz val="8"/>
        <color indexed="8"/>
        <rFont val="Calibri"/>
        <family val="2"/>
      </rPr>
      <t xml:space="preserve">(10,-€ pro </t>
    </r>
    <r>
      <rPr>
        <i/>
        <u/>
        <sz val="8"/>
        <color indexed="8"/>
        <rFont val="Calibri"/>
        <family val="2"/>
      </rPr>
      <t>Tag</t>
    </r>
    <r>
      <rPr>
        <i/>
        <sz val="8"/>
        <color indexed="8"/>
        <rFont val="Calibri"/>
        <family val="2"/>
      </rPr>
      <t>)</t>
    </r>
  </si>
  <si>
    <t>Summe Aufwandsentschädigungen:</t>
  </si>
  <si>
    <t>Erläuterungen der Einnahmen:</t>
  </si>
  <si>
    <t>Erläutern Sie, wie sich die einzelnen Reisekosten zusammensetzen und warum Sie die entsprechende Unterkunft gewählt haben - wichtig, da Sie andernfalls drei Angebote unterschiedlicher Unterkünfte vorweisen müssen!</t>
  </si>
  <si>
    <t>Eigenmitteln</t>
  </si>
  <si>
    <t>_KAW999934</t>
  </si>
  <si>
    <t>J</t>
  </si>
  <si>
    <t>_KAW999929</t>
  </si>
  <si>
    <t>2370fd07-0b69-456e-af6c-fbeefe169fc4</t>
  </si>
  <si>
    <t>UE = Unterrichtseinheit, KW = Kalenderwoche</t>
  </si>
  <si>
    <t>max. 100,-€ pro Projekt insgesamt</t>
  </si>
  <si>
    <t>Einnahmen aus dieser Projekt</t>
  </si>
  <si>
    <t>Anzahl UE  pro Kraft 
pro KW</t>
  </si>
  <si>
    <t>Raummieten werden als Eigenleistung erwartet; nur zulässig in besonderen, zu begründenden Ausnahmefällen</t>
  </si>
  <si>
    <t>Reisekosten - NUR für externe Projekte, d.h. Freizeiten, Ferienworkshops etc.</t>
  </si>
  <si>
    <t>Honorarsatz 
pro UE</t>
  </si>
  <si>
    <r>
      <t xml:space="preserve">Fachkräfte*-Honorar I </t>
    </r>
    <r>
      <rPr>
        <i/>
        <sz val="8"/>
        <color indexed="8"/>
        <rFont val="Calibri"/>
        <family val="2"/>
      </rPr>
      <t>(max. 50,-€/UE à 45 Min.)</t>
    </r>
  </si>
  <si>
    <t>Erläutern Sie, wie sich die einzelnen Posten zusammensetzen; insbesondere Material und sonstige Ausgaben!</t>
  </si>
  <si>
    <t>Einnahmen: Eigenmittel, Mittel Dritter und monetäre Einnahmen aus dem Projekt</t>
  </si>
  <si>
    <t xml:space="preserve">Bitte beantragen Sie nicht mehr Gelder als Sie benötigen. 
Die Kalkulation und deren Verwendung wie beantragt sind bindend. Aufstockungsanträge sind möglich. </t>
  </si>
  <si>
    <t>max. 150,-€</t>
  </si>
  <si>
    <t>max. 200,-€ pro Projekt</t>
  </si>
  <si>
    <t>**) bei Ferienfreizeiten 80,-€ (7 Tage) bzw. 40,-€ (3 Tage)</t>
  </si>
  <si>
    <t>Honorare/Lohnbestandteile</t>
  </si>
  <si>
    <t>Aufwandsentschädigungen</t>
  </si>
  <si>
    <t>Sachausgaben</t>
  </si>
  <si>
    <t>Honorare/Lohn-bestandteile</t>
  </si>
  <si>
    <t>Honorare/Lohn-bestandteile:</t>
  </si>
  <si>
    <t xml:space="preserve">Anzahl KW </t>
  </si>
  <si>
    <t>Honorare/ Lohnbestandteile:</t>
  </si>
  <si>
    <t>Summe Honorare/Lohnbest.:</t>
  </si>
  <si>
    <t xml:space="preserve">Anzahl Tage </t>
  </si>
  <si>
    <t>Anzahl Tage</t>
  </si>
  <si>
    <r>
      <t xml:space="preserve">Fachkräfte*-Lohnbestandteile </t>
    </r>
    <r>
      <rPr>
        <i/>
        <sz val="8"/>
        <color indexed="8"/>
        <rFont val="Calibri"/>
        <family val="2"/>
      </rPr>
      <t>(n. Gehalt der Fachkraft)</t>
    </r>
  </si>
  <si>
    <t>Gesamtsumme 2026</t>
  </si>
  <si>
    <r>
      <t xml:space="preserve">Betreuende-Honorare </t>
    </r>
    <r>
      <rPr>
        <i/>
        <sz val="8"/>
        <color indexed="8"/>
        <rFont val="Calibri"/>
        <family val="2"/>
      </rPr>
      <t>(max. 20,-€/UE à 45 Min.)</t>
    </r>
  </si>
  <si>
    <t>*) Fachkräfte-Honorare sind einschl. KSK-Abgabe mit max. 50,-€ pro UE à 45 Min. anzusetzen.
Generell gilt: Mit den Fachkräfte- und Betreuenden-Honoraren sind die Vor- und Nachbereitung, Aufführungen, Teamsitzungen und Fahrtkosten für die Projekt abgegolten.</t>
  </si>
  <si>
    <r>
      <t xml:space="preserve">Erläutern Sie, welche Honorare für wen (Fachkraft oder Betreuende) für welchen Zweck für welche Anzahl UE erfolgen! </t>
    </r>
    <r>
      <rPr>
        <b/>
        <i/>
        <sz val="10"/>
        <rFont val="Calibri"/>
        <family val="2"/>
      </rPr>
      <t>z.B. 2 Fachkräfte (Percussion &amp; Chor) x 50,-€/UE x 1 UE/KW x 38 KW (24 KW bis Sommerferien + 14 KW bis Dez. 2020)</t>
    </r>
  </si>
  <si>
    <t>Erläutern Sie, wie sich die Ausgaben zusammensetzen z.B. welche ehrenamtlichen Kräfte für welchen Zweck , Zusammensetzung der Fahrtkosten etc.</t>
  </si>
  <si>
    <t>Unterkunft/Verpflegung Teilnehmende</t>
  </si>
  <si>
    <t>Unterkunft/Verpflegung Referierende</t>
  </si>
  <si>
    <t>Unterkunft/Verpflegung Betreuende</t>
  </si>
  <si>
    <t>Fahrtkosten Teilnehmende</t>
  </si>
  <si>
    <t>Fahrtkosten Referierende</t>
  </si>
  <si>
    <t>Fahrtkosten Betreuende</t>
  </si>
  <si>
    <t>Gesamtsumme 2027</t>
  </si>
  <si>
    <t>2026-2027</t>
  </si>
  <si>
    <t>Einnahmen 2026:</t>
  </si>
  <si>
    <t>Einnahmen 2027:</t>
  </si>
  <si>
    <r>
      <rPr>
        <b/>
        <i/>
        <sz val="11"/>
        <color indexed="10"/>
        <rFont val="Calibri"/>
        <family val="2"/>
      </rPr>
      <t xml:space="preserve">Erläutern Sie, welche Honorare für wen (Fachkraft oder Betreuende) für welchen Zweck für welche Anzahl UE erfolgen!  </t>
    </r>
    <r>
      <rPr>
        <i/>
        <sz val="11"/>
        <rFont val="Calibri"/>
        <family val="2"/>
      </rPr>
      <t>z.B. 2 Fachkräfte (Percussion &amp; Chor) x 1 UE/KW x 24 KW in 2021</t>
    </r>
  </si>
  <si>
    <t>max. 25,-€/TeilnehmerIn/Monat</t>
  </si>
  <si>
    <t>max. 45,-€ pro Person und Tag</t>
  </si>
  <si>
    <t>max. 1.000,-€*** für alle Projekt-TN</t>
  </si>
  <si>
    <t>max. 200,-€ pro Person; es gelten die Bestimmungen des Bundesreisekostengesetzes BRKG</t>
  </si>
  <si>
    <t>Summe 2026</t>
  </si>
  <si>
    <t>Summe 2027</t>
  </si>
  <si>
    <t>max. 15,-€/Teilnehmer pro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</si>
</sst>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_-* #,##0.00\ [$€-407]_-;\-* #,##0.00\ [$€-407]_-;_-* &quot;-&quot;??\ [$€-407]_-;_-@_-"/>
  </numFmts>
  <fonts count="53" x14ac:knownFonts="1">
    <font>
      <sz val="11"/>
      <color theme="1"/>
      <name val="Calibri"/>
      <family val="2"/>
      <scheme val="minor"/>
    </font>
    <font>
      <i/>
      <sz val="8"/>
      <color indexed="8"/>
      <name val="Calibri"/>
      <family val="2"/>
    </font>
    <font>
      <i/>
      <sz val="12"/>
      <color indexed="8"/>
      <name val="Calibri"/>
      <family val="2"/>
    </font>
    <font>
      <i/>
      <u/>
      <sz val="8"/>
      <color indexed="8"/>
      <name val="Calibri"/>
      <family val="2"/>
    </font>
    <font>
      <b/>
      <i/>
      <sz val="11"/>
      <color indexed="10"/>
      <name val="Calibri"/>
      <family val="2"/>
    </font>
    <font>
      <b/>
      <i/>
      <sz val="10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8.5"/>
      <color rgb="FFFF0000"/>
      <name val="Calibri"/>
      <family val="2"/>
      <scheme val="minor"/>
    </font>
    <font>
      <i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0F0A6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medium">
        <color indexed="64"/>
      </right>
      <top/>
      <bottom style="dotted">
        <color theme="0" tint="-0.24994659260841701"/>
      </bottom>
      <diagonal/>
    </border>
    <border>
      <left/>
      <right style="thin">
        <color theme="0" tint="-0.24994659260841701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24994659260841701"/>
      </right>
      <top style="hair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29">
    <xf numFmtId="0" fontId="0" fillId="0" borderId="0" xfId="0"/>
    <xf numFmtId="0" fontId="9" fillId="0" borderId="1" xfId="0" applyFont="1" applyBorder="1"/>
    <xf numFmtId="49" fontId="10" fillId="2" borderId="2" xfId="0" applyNumberFormat="1" applyFont="1" applyFill="1" applyBorder="1" applyAlignment="1">
      <alignment horizontal="center"/>
    </xf>
    <xf numFmtId="0" fontId="10" fillId="3" borderId="3" xfId="0" applyFont="1" applyFill="1" applyBorder="1"/>
    <xf numFmtId="0" fontId="0" fillId="3" borderId="4" xfId="0" applyFill="1" applyBorder="1"/>
    <xf numFmtId="0" fontId="11" fillId="0" borderId="0" xfId="0" applyFont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2" fillId="0" borderId="7" xfId="0" applyFont="1" applyBorder="1"/>
    <xf numFmtId="0" fontId="13" fillId="0" borderId="1" xfId="0" applyFont="1" applyBorder="1"/>
    <xf numFmtId="49" fontId="14" fillId="0" borderId="1" xfId="0" applyNumberFormat="1" applyFont="1" applyBorder="1"/>
    <xf numFmtId="0" fontId="14" fillId="0" borderId="8" xfId="0" applyFont="1" applyBorder="1"/>
    <xf numFmtId="0" fontId="15" fillId="0" borderId="9" xfId="0" applyFont="1" applyBorder="1"/>
    <xf numFmtId="0" fontId="16" fillId="4" borderId="2" xfId="0" applyFont="1" applyFill="1" applyBorder="1" applyAlignment="1">
      <alignment horizontal="center"/>
    </xf>
    <xf numFmtId="0" fontId="10" fillId="5" borderId="3" xfId="0" applyFont="1" applyFill="1" applyBorder="1"/>
    <xf numFmtId="164" fontId="10" fillId="5" borderId="10" xfId="0" applyNumberFormat="1" applyFont="1" applyFill="1" applyBorder="1"/>
    <xf numFmtId="0" fontId="0" fillId="5" borderId="4" xfId="0" applyFill="1" applyBorder="1"/>
    <xf numFmtId="0" fontId="0" fillId="3" borderId="11" xfId="0" applyFill="1" applyBorder="1"/>
    <xf numFmtId="0" fontId="0" fillId="3" borderId="9" xfId="0" applyFill="1" applyBorder="1"/>
    <xf numFmtId="0" fontId="9" fillId="0" borderId="0" xfId="0" applyFont="1" applyAlignment="1">
      <alignment horizontal="left"/>
    </xf>
    <xf numFmtId="44" fontId="12" fillId="6" borderId="12" xfId="1" applyFont="1" applyFill="1" applyBorder="1" applyProtection="1"/>
    <xf numFmtId="44" fontId="12" fillId="6" borderId="12" xfId="1" applyFont="1" applyFill="1" applyBorder="1" applyAlignment="1" applyProtection="1">
      <alignment vertical="center"/>
    </xf>
    <xf numFmtId="44" fontId="12" fillId="6" borderId="13" xfId="1" applyFont="1" applyFill="1" applyBorder="1" applyProtection="1"/>
    <xf numFmtId="44" fontId="12" fillId="6" borderId="14" xfId="1" applyFont="1" applyFill="1" applyBorder="1" applyProtection="1"/>
    <xf numFmtId="0" fontId="0" fillId="6" borderId="15" xfId="0" applyFill="1" applyBorder="1"/>
    <xf numFmtId="164" fontId="9" fillId="7" borderId="4" xfId="0" applyNumberFormat="1" applyFont="1" applyFill="1" applyBorder="1"/>
    <xf numFmtId="0" fontId="0" fillId="6" borderId="16" xfId="0" applyFill="1" applyBorder="1"/>
    <xf numFmtId="0" fontId="15" fillId="7" borderId="0" xfId="0" applyFont="1" applyFill="1"/>
    <xf numFmtId="0" fontId="17" fillId="7" borderId="1" xfId="0" applyFont="1" applyFill="1" applyBorder="1"/>
    <xf numFmtId="0" fontId="19" fillId="7" borderId="17" xfId="0" applyFont="1" applyFill="1" applyBorder="1"/>
    <xf numFmtId="0" fontId="19" fillId="7" borderId="17" xfId="0" applyFont="1" applyFill="1" applyBorder="1" applyAlignment="1">
      <alignment wrapText="1"/>
    </xf>
    <xf numFmtId="0" fontId="9" fillId="7" borderId="3" xfId="0" applyFont="1" applyFill="1" applyBorder="1"/>
    <xf numFmtId="164" fontId="9" fillId="7" borderId="10" xfId="0" applyNumberFormat="1" applyFont="1" applyFill="1" applyBorder="1"/>
    <xf numFmtId="0" fontId="9" fillId="7" borderId="10" xfId="0" applyFont="1" applyFill="1" applyBorder="1"/>
    <xf numFmtId="164" fontId="14" fillId="7" borderId="10" xfId="0" applyNumberFormat="1" applyFont="1" applyFill="1" applyBorder="1"/>
    <xf numFmtId="0" fontId="14" fillId="7" borderId="10" xfId="0" applyFont="1" applyFill="1" applyBorder="1"/>
    <xf numFmtId="49" fontId="17" fillId="7" borderId="1" xfId="0" applyNumberFormat="1" applyFont="1" applyFill="1" applyBorder="1"/>
    <xf numFmtId="0" fontId="20" fillId="7" borderId="0" xfId="0" applyFont="1" applyFill="1" applyAlignment="1">
      <alignment vertical="center" wrapText="1"/>
    </xf>
    <xf numFmtId="0" fontId="18" fillId="6" borderId="0" xfId="0" applyFont="1" applyFill="1"/>
    <xf numFmtId="0" fontId="15" fillId="6" borderId="0" xfId="0" applyFont="1" applyFill="1"/>
    <xf numFmtId="0" fontId="18" fillId="6" borderId="1" xfId="0" applyFont="1" applyFill="1" applyBorder="1"/>
    <xf numFmtId="0" fontId="21" fillId="6" borderId="0" xfId="0" applyFont="1" applyFill="1"/>
    <xf numFmtId="164" fontId="22" fillId="6" borderId="0" xfId="0" applyNumberFormat="1" applyFont="1" applyFill="1"/>
    <xf numFmtId="164" fontId="22" fillId="6" borderId="16" xfId="0" applyNumberFormat="1" applyFont="1" applyFill="1" applyBorder="1"/>
    <xf numFmtId="49" fontId="10" fillId="3" borderId="45" xfId="0" applyNumberFormat="1" applyFont="1" applyFill="1" applyBorder="1" applyAlignment="1" applyProtection="1">
      <alignment horizontal="center"/>
      <protection locked="0"/>
    </xf>
    <xf numFmtId="0" fontId="9" fillId="6" borderId="1" xfId="0" applyFont="1" applyFill="1" applyBorder="1"/>
    <xf numFmtId="0" fontId="0" fillId="6" borderId="0" xfId="0" applyFill="1"/>
    <xf numFmtId="0" fontId="20" fillId="6" borderId="0" xfId="0" applyFont="1" applyFill="1" applyAlignment="1">
      <alignment horizontal="center"/>
    </xf>
    <xf numFmtId="0" fontId="11" fillId="6" borderId="0" xfId="0" applyFont="1" applyFill="1" applyAlignment="1">
      <alignment horizontal="left"/>
    </xf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13" fillId="6" borderId="1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164" fontId="22" fillId="6" borderId="19" xfId="0" applyNumberFormat="1" applyFont="1" applyFill="1" applyBorder="1"/>
    <xf numFmtId="0" fontId="22" fillId="6" borderId="19" xfId="0" applyFont="1" applyFill="1" applyBorder="1"/>
    <xf numFmtId="164" fontId="22" fillId="6" borderId="20" xfId="0" applyNumberFormat="1" applyFont="1" applyFill="1" applyBorder="1"/>
    <xf numFmtId="0" fontId="23" fillId="6" borderId="0" xfId="0" applyFont="1" applyFill="1"/>
    <xf numFmtId="0" fontId="22" fillId="6" borderId="0" xfId="0" applyFont="1" applyFill="1"/>
    <xf numFmtId="0" fontId="15" fillId="6" borderId="0" xfId="0" applyFont="1" applyFill="1" applyAlignment="1">
      <alignment horizontal="center" wrapText="1"/>
    </xf>
    <xf numFmtId="0" fontId="12" fillId="6" borderId="0" xfId="0" applyFont="1" applyFill="1"/>
    <xf numFmtId="0" fontId="23" fillId="6" borderId="1" xfId="0" applyFont="1" applyFill="1" applyBorder="1"/>
    <xf numFmtId="164" fontId="12" fillId="6" borderId="0" xfId="0" applyNumberFormat="1" applyFont="1" applyFill="1"/>
    <xf numFmtId="165" fontId="12" fillId="6" borderId="0" xfId="0" applyNumberFormat="1" applyFont="1" applyFill="1"/>
    <xf numFmtId="165" fontId="12" fillId="6" borderId="16" xfId="0" applyNumberFormat="1" applyFont="1" applyFill="1" applyBorder="1"/>
    <xf numFmtId="0" fontId="12" fillId="6" borderId="21" xfId="0" applyFont="1" applyFill="1" applyBorder="1"/>
    <xf numFmtId="0" fontId="12" fillId="6" borderId="22" xfId="0" applyFont="1" applyFill="1" applyBorder="1" applyProtection="1">
      <protection locked="0"/>
    </xf>
    <xf numFmtId="0" fontId="12" fillId="6" borderId="23" xfId="0" applyFont="1" applyFill="1" applyBorder="1"/>
    <xf numFmtId="0" fontId="12" fillId="6" borderId="24" xfId="0" applyFont="1" applyFill="1" applyBorder="1"/>
    <xf numFmtId="0" fontId="12" fillId="6" borderId="25" xfId="0" applyFont="1" applyFill="1" applyBorder="1"/>
    <xf numFmtId="0" fontId="14" fillId="6" borderId="8" xfId="0" applyFont="1" applyFill="1" applyBorder="1"/>
    <xf numFmtId="0" fontId="14" fillId="6" borderId="26" xfId="0" applyFont="1" applyFill="1" applyBorder="1"/>
    <xf numFmtId="164" fontId="14" fillId="6" borderId="26" xfId="0" applyNumberFormat="1" applyFont="1" applyFill="1" applyBorder="1"/>
    <xf numFmtId="164" fontId="14" fillId="6" borderId="27" xfId="0" applyNumberFormat="1" applyFont="1" applyFill="1" applyBorder="1"/>
    <xf numFmtId="0" fontId="0" fillId="6" borderId="1" xfId="0" applyFill="1" applyBorder="1"/>
    <xf numFmtId="0" fontId="9" fillId="6" borderId="18" xfId="0" applyFont="1" applyFill="1" applyBorder="1"/>
    <xf numFmtId="0" fontId="14" fillId="6" borderId="1" xfId="0" applyFont="1" applyFill="1" applyBorder="1"/>
    <xf numFmtId="0" fontId="24" fillId="6" borderId="19" xfId="0" applyFont="1" applyFill="1" applyBorder="1"/>
    <xf numFmtId="0" fontId="25" fillId="6" borderId="19" xfId="0" applyFont="1" applyFill="1" applyBorder="1"/>
    <xf numFmtId="164" fontId="25" fillId="6" borderId="19" xfId="0" applyNumberFormat="1" applyFont="1" applyFill="1" applyBorder="1"/>
    <xf numFmtId="0" fontId="10" fillId="6" borderId="1" xfId="0" applyFont="1" applyFill="1" applyBorder="1"/>
    <xf numFmtId="0" fontId="0" fillId="6" borderId="6" xfId="0" applyFill="1" applyBorder="1"/>
    <xf numFmtId="0" fontId="1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center"/>
    </xf>
    <xf numFmtId="0" fontId="0" fillId="6" borderId="28" xfId="0" applyFill="1" applyBorder="1"/>
    <xf numFmtId="0" fontId="13" fillId="0" borderId="1" xfId="0" applyFont="1" applyBorder="1" applyAlignment="1">
      <alignment vertical="center"/>
    </xf>
    <xf numFmtId="0" fontId="13" fillId="6" borderId="1" xfId="0" applyFont="1" applyFill="1" applyBorder="1"/>
    <xf numFmtId="0" fontId="12" fillId="6" borderId="29" xfId="0" applyFont="1" applyFill="1" applyBorder="1"/>
    <xf numFmtId="0" fontId="12" fillId="6" borderId="22" xfId="0" applyFont="1" applyFill="1" applyBorder="1"/>
    <xf numFmtId="0" fontId="12" fillId="6" borderId="30" xfId="0" applyFont="1" applyFill="1" applyBorder="1"/>
    <xf numFmtId="165" fontId="14" fillId="6" borderId="16" xfId="0" applyNumberFormat="1" applyFont="1" applyFill="1" applyBorder="1"/>
    <xf numFmtId="164" fontId="13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2" fillId="6" borderId="5" xfId="0" applyFont="1" applyFill="1" applyBorder="1"/>
    <xf numFmtId="0" fontId="9" fillId="6" borderId="0" xfId="0" applyFont="1" applyFill="1"/>
    <xf numFmtId="0" fontId="14" fillId="6" borderId="0" xfId="0" applyFont="1" applyFill="1"/>
    <xf numFmtId="164" fontId="14" fillId="6" borderId="0" xfId="0" applyNumberFormat="1" applyFont="1" applyFill="1"/>
    <xf numFmtId="164" fontId="9" fillId="6" borderId="16" xfId="0" applyNumberFormat="1" applyFont="1" applyFill="1" applyBorder="1"/>
    <xf numFmtId="0" fontId="12" fillId="6" borderId="16" xfId="0" applyFont="1" applyFill="1" applyBorder="1"/>
    <xf numFmtId="0" fontId="25" fillId="6" borderId="3" xfId="0" applyFont="1" applyFill="1" applyBorder="1"/>
    <xf numFmtId="0" fontId="0" fillId="6" borderId="31" xfId="0" applyFill="1" applyBorder="1"/>
    <xf numFmtId="0" fontId="14" fillId="6" borderId="9" xfId="0" applyFont="1" applyFill="1" applyBorder="1"/>
    <xf numFmtId="164" fontId="14" fillId="6" borderId="9" xfId="0" applyNumberFormat="1" applyFont="1" applyFill="1" applyBorder="1"/>
    <xf numFmtId="164" fontId="14" fillId="6" borderId="32" xfId="0" applyNumberFormat="1" applyFont="1" applyFill="1" applyBorder="1"/>
    <xf numFmtId="0" fontId="15" fillId="6" borderId="21" xfId="0" applyFont="1" applyFill="1" applyBorder="1" applyAlignment="1">
      <alignment wrapText="1"/>
    </xf>
    <xf numFmtId="0" fontId="9" fillId="6" borderId="0" xfId="0" applyFont="1" applyFill="1" applyAlignment="1">
      <alignment horizontal="left"/>
    </xf>
    <xf numFmtId="0" fontId="12" fillId="6" borderId="7" xfId="0" applyFont="1" applyFill="1" applyBorder="1" applyAlignment="1">
      <alignment wrapText="1"/>
    </xf>
    <xf numFmtId="0" fontId="26" fillId="6" borderId="0" xfId="0" applyFont="1" applyFill="1" applyAlignment="1">
      <alignment horizontal="center" vertical="top" wrapText="1"/>
    </xf>
    <xf numFmtId="44" fontId="12" fillId="6" borderId="0" xfId="1" applyFont="1" applyFill="1" applyBorder="1" applyProtection="1"/>
    <xf numFmtId="44" fontId="12" fillId="6" borderId="0" xfId="1" applyFont="1" applyFill="1" applyBorder="1" applyAlignment="1" applyProtection="1">
      <alignment vertical="center"/>
    </xf>
    <xf numFmtId="165" fontId="14" fillId="6" borderId="0" xfId="0" applyNumberFormat="1" applyFont="1" applyFill="1"/>
    <xf numFmtId="164" fontId="9" fillId="6" borderId="0" xfId="0" applyNumberFormat="1" applyFont="1" applyFill="1"/>
    <xf numFmtId="0" fontId="27" fillId="6" borderId="33" xfId="0" applyFont="1" applyFill="1" applyBorder="1" applyAlignment="1">
      <alignment horizontal="center" wrapText="1"/>
    </xf>
    <xf numFmtId="0" fontId="27" fillId="6" borderId="16" xfId="0" applyFont="1" applyFill="1" applyBorder="1" applyAlignment="1">
      <alignment horizontal="center" wrapText="1"/>
    </xf>
    <xf numFmtId="0" fontId="27" fillId="0" borderId="16" xfId="0" applyFont="1" applyBorder="1" applyAlignment="1">
      <alignment horizontal="center" wrapText="1"/>
    </xf>
    <xf numFmtId="0" fontId="27" fillId="6" borderId="12" xfId="0" applyFont="1" applyFill="1" applyBorder="1" applyAlignment="1">
      <alignment horizontal="center" wrapText="1"/>
    </xf>
    <xf numFmtId="164" fontId="25" fillId="6" borderId="0" xfId="0" applyNumberFormat="1" applyFont="1" applyFill="1"/>
    <xf numFmtId="0" fontId="28" fillId="6" borderId="0" xfId="0" applyFont="1" applyFill="1" applyAlignment="1">
      <alignment horizontal="left"/>
    </xf>
    <xf numFmtId="0" fontId="8" fillId="7" borderId="3" xfId="0" applyFont="1" applyFill="1" applyBorder="1"/>
    <xf numFmtId="0" fontId="29" fillId="6" borderId="34" xfId="0" applyFont="1" applyFill="1" applyBorder="1" applyAlignment="1">
      <alignment vertical="top" wrapText="1"/>
    </xf>
    <xf numFmtId="0" fontId="29" fillId="6" borderId="9" xfId="0" applyFont="1" applyFill="1" applyBorder="1" applyAlignment="1">
      <alignment vertical="top" wrapText="1"/>
    </xf>
    <xf numFmtId="0" fontId="29" fillId="6" borderId="32" xfId="0" applyFont="1" applyFill="1" applyBorder="1" applyAlignment="1">
      <alignment vertical="top" wrapText="1"/>
    </xf>
    <xf numFmtId="0" fontId="0" fillId="6" borderId="31" xfId="0" applyFill="1" applyBorder="1" applyAlignment="1">
      <alignment vertical="top" wrapText="1"/>
    </xf>
    <xf numFmtId="0" fontId="0" fillId="6" borderId="15" xfId="0" applyFill="1" applyBorder="1" applyAlignment="1">
      <alignment vertical="top" wrapText="1"/>
    </xf>
    <xf numFmtId="0" fontId="0" fillId="6" borderId="28" xfId="0" applyFill="1" applyBorder="1" applyAlignment="1">
      <alignment vertical="top" wrapText="1"/>
    </xf>
    <xf numFmtId="0" fontId="0" fillId="6" borderId="10" xfId="0" applyFill="1" applyBorder="1"/>
    <xf numFmtId="0" fontId="0" fillId="6" borderId="4" xfId="0" applyFill="1" applyBorder="1"/>
    <xf numFmtId="0" fontId="14" fillId="5" borderId="1" xfId="0" applyFont="1" applyFill="1" applyBorder="1"/>
    <xf numFmtId="0" fontId="30" fillId="5" borderId="1" xfId="0" applyFont="1" applyFill="1" applyBorder="1"/>
    <xf numFmtId="0" fontId="9" fillId="3" borderId="1" xfId="0" applyFont="1" applyFill="1" applyBorder="1" applyAlignment="1">
      <alignment horizontal="center"/>
    </xf>
    <xf numFmtId="0" fontId="14" fillId="6" borderId="35" xfId="0" applyFont="1" applyFill="1" applyBorder="1" applyAlignment="1">
      <alignment horizontal="center"/>
    </xf>
    <xf numFmtId="0" fontId="14" fillId="6" borderId="35" xfId="0" applyFont="1" applyFill="1" applyBorder="1" applyAlignment="1">
      <alignment horizontal="center" vertical="center" wrapText="1"/>
    </xf>
    <xf numFmtId="164" fontId="18" fillId="6" borderId="0" xfId="0" applyNumberFormat="1" applyFont="1" applyFill="1"/>
    <xf numFmtId="0" fontId="31" fillId="6" borderId="0" xfId="0" applyFont="1" applyFill="1"/>
    <xf numFmtId="164" fontId="0" fillId="6" borderId="0" xfId="0" applyNumberFormat="1" applyFill="1"/>
    <xf numFmtId="0" fontId="27" fillId="6" borderId="0" xfId="0" applyFont="1" applyFill="1"/>
    <xf numFmtId="0" fontId="32" fillId="6" borderId="1" xfId="0" applyFont="1" applyFill="1" applyBorder="1" applyAlignment="1">
      <alignment horizontal="center"/>
    </xf>
    <xf numFmtId="0" fontId="8" fillId="6" borderId="0" xfId="0" applyFont="1" applyFill="1"/>
    <xf numFmtId="166" fontId="0" fillId="6" borderId="0" xfId="0" applyNumberFormat="1" applyFill="1" applyProtection="1">
      <protection locked="0"/>
    </xf>
    <xf numFmtId="166" fontId="33" fillId="6" borderId="0" xfId="0" applyNumberFormat="1" applyFont="1" applyFill="1" applyProtection="1">
      <protection locked="0"/>
    </xf>
    <xf numFmtId="0" fontId="8" fillId="6" borderId="1" xfId="0" applyFont="1" applyFill="1" applyBorder="1"/>
    <xf numFmtId="0" fontId="14" fillId="6" borderId="0" xfId="0" applyFont="1" applyFill="1" applyAlignment="1">
      <alignment horizontal="right"/>
    </xf>
    <xf numFmtId="166" fontId="14" fillId="6" borderId="0" xfId="0" applyNumberFormat="1" applyFont="1" applyFill="1"/>
    <xf numFmtId="0" fontId="34" fillId="6" borderId="0" xfId="0" applyFont="1" applyFill="1"/>
    <xf numFmtId="0" fontId="35" fillId="6" borderId="0" xfId="0" applyFont="1" applyFill="1" applyAlignment="1">
      <alignment horizontal="right"/>
    </xf>
    <xf numFmtId="166" fontId="35" fillId="6" borderId="0" xfId="0" applyNumberFormat="1" applyFont="1" applyFill="1"/>
    <xf numFmtId="166" fontId="0" fillId="6" borderId="0" xfId="0" applyNumberFormat="1" applyFill="1"/>
    <xf numFmtId="0" fontId="36" fillId="3" borderId="36" xfId="0" applyFont="1" applyFill="1" applyBorder="1"/>
    <xf numFmtId="0" fontId="36" fillId="3" borderId="34" xfId="0" applyFont="1" applyFill="1" applyBorder="1"/>
    <xf numFmtId="0" fontId="37" fillId="6" borderId="0" xfId="0" applyFont="1" applyFill="1" applyAlignment="1">
      <alignment vertical="top" wrapText="1"/>
    </xf>
    <xf numFmtId="0" fontId="37" fillId="0" borderId="16" xfId="0" applyFont="1" applyBorder="1" applyAlignment="1">
      <alignment vertical="top" wrapText="1"/>
    </xf>
    <xf numFmtId="0" fontId="10" fillId="3" borderId="1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6" fontId="14" fillId="0" borderId="0" xfId="0" applyNumberFormat="1" applyFont="1"/>
    <xf numFmtId="0" fontId="10" fillId="6" borderId="0" xfId="0" applyFont="1" applyFill="1" applyAlignment="1">
      <alignment horizontal="center" vertical="center"/>
    </xf>
    <xf numFmtId="0" fontId="9" fillId="7" borderId="31" xfId="0" applyFont="1" applyFill="1" applyBorder="1"/>
    <xf numFmtId="0" fontId="14" fillId="7" borderId="15" xfId="0" applyFont="1" applyFill="1" applyBorder="1"/>
    <xf numFmtId="0" fontId="12" fillId="6" borderId="7" xfId="0" applyFont="1" applyFill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5" fillId="6" borderId="21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2" fillId="6" borderId="22" xfId="0" applyFont="1" applyFill="1" applyBorder="1" applyAlignment="1" applyProtection="1">
      <alignment vertical="center"/>
      <protection locked="0"/>
    </xf>
    <xf numFmtId="44" fontId="12" fillId="6" borderId="13" xfId="1" applyFont="1" applyFill="1" applyBorder="1" applyAlignment="1" applyProtection="1">
      <alignment vertical="center"/>
    </xf>
    <xf numFmtId="0" fontId="12" fillId="6" borderId="23" xfId="0" applyFont="1" applyFill="1" applyBorder="1" applyAlignment="1">
      <alignment vertical="center"/>
    </xf>
    <xf numFmtId="0" fontId="12" fillId="6" borderId="24" xfId="0" applyFont="1" applyFill="1" applyBorder="1" applyAlignment="1">
      <alignment vertical="center"/>
    </xf>
    <xf numFmtId="0" fontId="12" fillId="6" borderId="25" xfId="0" applyFont="1" applyFill="1" applyBorder="1" applyAlignment="1">
      <alignment vertical="center"/>
    </xf>
    <xf numFmtId="44" fontId="12" fillId="6" borderId="14" xfId="1" applyFont="1" applyFill="1" applyBorder="1" applyAlignment="1" applyProtection="1">
      <alignment vertical="center"/>
    </xf>
    <xf numFmtId="0" fontId="14" fillId="6" borderId="8" xfId="0" applyFont="1" applyFill="1" applyBorder="1" applyAlignment="1">
      <alignment vertical="center"/>
    </xf>
    <xf numFmtId="0" fontId="14" fillId="6" borderId="26" xfId="0" applyFont="1" applyFill="1" applyBorder="1" applyAlignment="1">
      <alignment vertical="center"/>
    </xf>
    <xf numFmtId="164" fontId="14" fillId="6" borderId="26" xfId="0" applyNumberFormat="1" applyFont="1" applyFill="1" applyBorder="1" applyAlignment="1">
      <alignment vertical="center"/>
    </xf>
    <xf numFmtId="164" fontId="14" fillId="6" borderId="27" xfId="0" applyNumberFormat="1" applyFont="1" applyFill="1" applyBorder="1" applyAlignment="1">
      <alignment vertical="center"/>
    </xf>
    <xf numFmtId="0" fontId="27" fillId="6" borderId="16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vertical="center"/>
    </xf>
    <xf numFmtId="0" fontId="12" fillId="6" borderId="22" xfId="0" applyFont="1" applyFill="1" applyBorder="1" applyAlignment="1">
      <alignment vertical="center"/>
    </xf>
    <xf numFmtId="0" fontId="12" fillId="6" borderId="30" xfId="0" applyFont="1" applyFill="1" applyBorder="1" applyAlignment="1">
      <alignment vertical="center"/>
    </xf>
    <xf numFmtId="0" fontId="16" fillId="8" borderId="2" xfId="0" applyFont="1" applyFill="1" applyBorder="1" applyAlignment="1">
      <alignment horizontal="center"/>
    </xf>
    <xf numFmtId="0" fontId="12" fillId="9" borderId="7" xfId="0" applyFont="1" applyFill="1" applyBorder="1" applyAlignment="1" applyProtection="1">
      <alignment vertical="center"/>
      <protection locked="0"/>
    </xf>
    <xf numFmtId="0" fontId="12" fillId="9" borderId="37" xfId="0" applyFont="1" applyFill="1" applyBorder="1" applyAlignment="1" applyProtection="1">
      <alignment vertical="center"/>
      <protection locked="0"/>
    </xf>
    <xf numFmtId="0" fontId="25" fillId="8" borderId="3" xfId="0" applyFont="1" applyFill="1" applyBorder="1"/>
    <xf numFmtId="0" fontId="25" fillId="8" borderId="10" xfId="0" applyFont="1" applyFill="1" applyBorder="1"/>
    <xf numFmtId="164" fontId="25" fillId="8" borderId="10" xfId="0" applyNumberFormat="1" applyFont="1" applyFill="1" applyBorder="1"/>
    <xf numFmtId="0" fontId="29" fillId="6" borderId="46" xfId="0" applyFont="1" applyFill="1" applyBorder="1" applyAlignment="1">
      <alignment horizontal="left" vertical="center" wrapText="1"/>
    </xf>
    <xf numFmtId="0" fontId="29" fillId="6" borderId="47" xfId="0" applyFont="1" applyFill="1" applyBorder="1" applyAlignment="1">
      <alignment horizontal="left" vertical="center" wrapText="1"/>
    </xf>
    <xf numFmtId="0" fontId="29" fillId="6" borderId="48" xfId="0" applyFont="1" applyFill="1" applyBorder="1" applyAlignment="1">
      <alignment horizontal="left" vertical="center" wrapText="1"/>
    </xf>
    <xf numFmtId="166" fontId="22" fillId="6" borderId="0" xfId="0" applyNumberFormat="1" applyFont="1" applyFill="1" applyAlignment="1">
      <alignment horizontal="center" vertical="center"/>
    </xf>
    <xf numFmtId="10" fontId="22" fillId="6" borderId="0" xfId="0" applyNumberFormat="1" applyFont="1" applyFill="1" applyAlignment="1">
      <alignment horizontal="right"/>
    </xf>
    <xf numFmtId="166" fontId="22" fillId="6" borderId="0" xfId="0" applyNumberFormat="1" applyFont="1" applyFill="1" applyAlignment="1">
      <alignment horizontal="center"/>
    </xf>
    <xf numFmtId="0" fontId="38" fillId="6" borderId="0" xfId="0" applyFont="1" applyFill="1" applyAlignment="1">
      <alignment horizontal="center"/>
    </xf>
    <xf numFmtId="0" fontId="38" fillId="6" borderId="0" xfId="0" applyFont="1" applyFill="1" applyAlignment="1">
      <alignment vertical="center" wrapText="1"/>
    </xf>
    <xf numFmtId="0" fontId="39" fillId="6" borderId="0" xfId="0" applyFont="1" applyFill="1" applyAlignment="1">
      <alignment horizontal="right"/>
    </xf>
    <xf numFmtId="0" fontId="28" fillId="6" borderId="0" xfId="0" applyFont="1" applyFill="1" applyAlignment="1">
      <alignment horizontal="right"/>
    </xf>
    <xf numFmtId="0" fontId="38" fillId="6" borderId="0" xfId="0" applyFont="1" applyFill="1"/>
    <xf numFmtId="164" fontId="40" fillId="6" borderId="0" xfId="0" applyNumberFormat="1" applyFont="1" applyFill="1"/>
    <xf numFmtId="0" fontId="0" fillId="6" borderId="1" xfId="0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16" xfId="0" applyFill="1" applyBorder="1" applyAlignment="1">
      <alignment vertical="top" wrapText="1"/>
    </xf>
    <xf numFmtId="0" fontId="14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1" fillId="0" borderId="0" xfId="0" applyFont="1"/>
    <xf numFmtId="0" fontId="19" fillId="0" borderId="0" xfId="0" applyFont="1"/>
    <xf numFmtId="0" fontId="41" fillId="0" borderId="0" xfId="0" applyFont="1" applyAlignment="1">
      <alignment horizontal="left" vertical="center"/>
    </xf>
    <xf numFmtId="0" fontId="12" fillId="10" borderId="7" xfId="0" applyFont="1" applyFill="1" applyBorder="1" applyProtection="1">
      <protection locked="0"/>
    </xf>
    <xf numFmtId="0" fontId="12" fillId="10" borderId="37" xfId="0" applyFont="1" applyFill="1" applyBorder="1" applyProtection="1">
      <protection locked="0"/>
    </xf>
    <xf numFmtId="0" fontId="12" fillId="10" borderId="7" xfId="0" applyFont="1" applyFill="1" applyBorder="1" applyAlignment="1" applyProtection="1">
      <alignment vertical="center"/>
      <protection locked="0"/>
    </xf>
    <xf numFmtId="0" fontId="25" fillId="11" borderId="3" xfId="0" applyFont="1" applyFill="1" applyBorder="1"/>
    <xf numFmtId="0" fontId="25" fillId="11" borderId="10" xfId="0" applyFont="1" applyFill="1" applyBorder="1"/>
    <xf numFmtId="164" fontId="25" fillId="11" borderId="10" xfId="0" applyNumberFormat="1" applyFont="1" applyFill="1" applyBorder="1"/>
    <xf numFmtId="0" fontId="16" fillId="11" borderId="2" xfId="0" applyFont="1" applyFill="1" applyBorder="1" applyAlignment="1">
      <alignment horizontal="center"/>
    </xf>
    <xf numFmtId="0" fontId="42" fillId="0" borderId="5" xfId="0" applyFont="1" applyBorder="1" applyAlignment="1">
      <alignment vertical="center"/>
    </xf>
    <xf numFmtId="0" fontId="21" fillId="6" borderId="19" xfId="0" applyFont="1" applyFill="1" applyBorder="1"/>
    <xf numFmtId="0" fontId="14" fillId="12" borderId="3" xfId="0" applyFont="1" applyFill="1" applyBorder="1" applyAlignment="1">
      <alignment horizontal="center"/>
    </xf>
    <xf numFmtId="166" fontId="14" fillId="12" borderId="4" xfId="0" applyNumberFormat="1" applyFont="1" applyFill="1" applyBorder="1"/>
    <xf numFmtId="0" fontId="43" fillId="6" borderId="1" xfId="0" applyFont="1" applyFill="1" applyBorder="1"/>
    <xf numFmtId="0" fontId="12" fillId="9" borderId="21" xfId="0" applyFont="1" applyFill="1" applyBorder="1" applyAlignment="1" applyProtection="1">
      <alignment vertical="center"/>
      <protection locked="0"/>
    </xf>
    <xf numFmtId="0" fontId="12" fillId="9" borderId="38" xfId="0" applyFont="1" applyFill="1" applyBorder="1" applyAlignment="1" applyProtection="1">
      <alignment vertical="center"/>
      <protection locked="0"/>
    </xf>
    <xf numFmtId="0" fontId="12" fillId="10" borderId="21" xfId="0" applyFont="1" applyFill="1" applyBorder="1" applyProtection="1">
      <protection locked="0"/>
    </xf>
    <xf numFmtId="0" fontId="12" fillId="10" borderId="38" xfId="0" applyFont="1" applyFill="1" applyBorder="1" applyProtection="1">
      <protection locked="0"/>
    </xf>
    <xf numFmtId="0" fontId="44" fillId="7" borderId="17" xfId="0" applyFont="1" applyFill="1" applyBorder="1"/>
    <xf numFmtId="0" fontId="11" fillId="0" borderId="5" xfId="0" applyFont="1" applyBorder="1"/>
    <xf numFmtId="164" fontId="12" fillId="6" borderId="12" xfId="1" applyNumberFormat="1" applyFont="1" applyFill="1" applyBorder="1" applyAlignment="1" applyProtection="1">
      <alignment vertical="center"/>
    </xf>
    <xf numFmtId="164" fontId="12" fillId="6" borderId="14" xfId="1" applyNumberFormat="1" applyFont="1" applyFill="1" applyBorder="1" applyAlignment="1" applyProtection="1">
      <alignment vertical="center"/>
    </xf>
    <xf numFmtId="0" fontId="30" fillId="0" borderId="1" xfId="0" applyFont="1" applyBorder="1"/>
    <xf numFmtId="0" fontId="19" fillId="7" borderId="26" xfId="0" applyFont="1" applyFill="1" applyBorder="1" applyAlignment="1">
      <alignment vertical="top"/>
    </xf>
    <xf numFmtId="0" fontId="19" fillId="7" borderId="9" xfId="0" applyFont="1" applyFill="1" applyBorder="1" applyAlignment="1">
      <alignment vertical="top"/>
    </xf>
    <xf numFmtId="0" fontId="10" fillId="0" borderId="0" xfId="0" applyFont="1"/>
    <xf numFmtId="0" fontId="45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38" fillId="6" borderId="16" xfId="0" applyFont="1" applyFill="1" applyBorder="1" applyAlignment="1">
      <alignment horizontal="center" wrapText="1"/>
    </xf>
    <xf numFmtId="0" fontId="38" fillId="6" borderId="16" xfId="0" applyFont="1" applyFill="1" applyBorder="1" applyAlignment="1">
      <alignment horizontal="left" wrapText="1"/>
    </xf>
    <xf numFmtId="0" fontId="27" fillId="6" borderId="16" xfId="0" applyFont="1" applyFill="1" applyBorder="1"/>
    <xf numFmtId="0" fontId="34" fillId="6" borderId="16" xfId="0" applyFont="1" applyFill="1" applyBorder="1"/>
    <xf numFmtId="0" fontId="38" fillId="6" borderId="16" xfId="0" applyFont="1" applyFill="1" applyBorder="1" applyAlignment="1">
      <alignment vertical="center" wrapText="1"/>
    </xf>
    <xf numFmtId="0" fontId="39" fillId="6" borderId="16" xfId="0" applyFont="1" applyFill="1" applyBorder="1" applyAlignment="1">
      <alignment horizontal="left"/>
    </xf>
    <xf numFmtId="0" fontId="19" fillId="0" borderId="9" xfId="0" applyFont="1" applyBorder="1" applyAlignment="1">
      <alignment vertical="top"/>
    </xf>
    <xf numFmtId="0" fontId="19" fillId="0" borderId="26" xfId="0" applyFont="1" applyBorder="1" applyAlignment="1">
      <alignment vertical="top"/>
    </xf>
    <xf numFmtId="0" fontId="27" fillId="6" borderId="33" xfId="0" applyFont="1" applyFill="1" applyBorder="1" applyAlignment="1">
      <alignment horizontal="center" vertical="center" wrapText="1"/>
    </xf>
    <xf numFmtId="0" fontId="44" fillId="0" borderId="0" xfId="0" applyFont="1"/>
    <xf numFmtId="0" fontId="14" fillId="6" borderId="1" xfId="0" applyFont="1" applyFill="1" applyBorder="1" applyAlignment="1">
      <alignment vertical="center"/>
    </xf>
    <xf numFmtId="0" fontId="16" fillId="8" borderId="2" xfId="0" applyFont="1" applyFill="1" applyBorder="1" applyAlignment="1">
      <alignment horizontal="center" vertical="center"/>
    </xf>
    <xf numFmtId="0" fontId="52" fillId="0" borderId="69" xfId="0" applyFont="1" applyBorder="1" applyAlignment="1">
      <alignment horizontal="left" vertical="top" wrapText="1"/>
    </xf>
    <xf numFmtId="0" fontId="42" fillId="0" borderId="69" xfId="0" applyFont="1" applyBorder="1" applyAlignment="1">
      <alignment horizontal="left" vertical="top"/>
    </xf>
    <xf numFmtId="0" fontId="42" fillId="0" borderId="70" xfId="0" applyFont="1" applyBorder="1" applyAlignment="1">
      <alignment horizontal="left" vertical="top"/>
    </xf>
    <xf numFmtId="0" fontId="27" fillId="0" borderId="8" xfId="0" applyFont="1" applyBorder="1" applyAlignment="1">
      <alignment horizontal="center" wrapText="1"/>
    </xf>
    <xf numFmtId="0" fontId="27" fillId="0" borderId="40" xfId="0" applyFont="1" applyBorder="1" applyAlignment="1">
      <alignment horizontal="center" wrapText="1"/>
    </xf>
    <xf numFmtId="0" fontId="12" fillId="9" borderId="21" xfId="0" applyFont="1" applyFill="1" applyBorder="1" applyAlignment="1" applyProtection="1">
      <alignment horizontal="center" vertical="center"/>
      <protection locked="0"/>
    </xf>
    <xf numFmtId="0" fontId="12" fillId="9" borderId="29" xfId="0" applyFont="1" applyFill="1" applyBorder="1" applyAlignment="1" applyProtection="1">
      <alignment horizontal="center" vertical="center"/>
      <protection locked="0"/>
    </xf>
    <xf numFmtId="164" fontId="12" fillId="6" borderId="23" xfId="0" applyNumberFormat="1" applyFont="1" applyFill="1" applyBorder="1" applyAlignment="1">
      <alignment horizontal="center" vertical="center"/>
    </xf>
    <xf numFmtId="164" fontId="12" fillId="6" borderId="29" xfId="0" applyNumberFormat="1" applyFont="1" applyFill="1" applyBorder="1" applyAlignment="1">
      <alignment horizontal="center" vertical="center"/>
    </xf>
    <xf numFmtId="164" fontId="12" fillId="9" borderId="21" xfId="0" applyNumberFormat="1" applyFont="1" applyFill="1" applyBorder="1" applyAlignment="1" applyProtection="1">
      <alignment horizontal="center" vertical="center"/>
      <protection locked="0"/>
    </xf>
    <xf numFmtId="164" fontId="12" fillId="9" borderId="29" xfId="0" applyNumberFormat="1" applyFont="1" applyFill="1" applyBorder="1" applyAlignment="1" applyProtection="1">
      <alignment horizontal="center" vertical="center"/>
      <protection locked="0"/>
    </xf>
    <xf numFmtId="0" fontId="29" fillId="6" borderId="46" xfId="0" applyFont="1" applyFill="1" applyBorder="1" applyAlignment="1">
      <alignment horizontal="left" vertical="center" wrapText="1"/>
    </xf>
    <xf numFmtId="0" fontId="29" fillId="6" borderId="47" xfId="0" applyFont="1" applyFill="1" applyBorder="1" applyAlignment="1">
      <alignment horizontal="left" vertical="center" wrapText="1"/>
    </xf>
    <xf numFmtId="0" fontId="29" fillId="6" borderId="48" xfId="0" applyFont="1" applyFill="1" applyBorder="1" applyAlignment="1">
      <alignment horizontal="left" vertical="center" wrapText="1"/>
    </xf>
    <xf numFmtId="0" fontId="29" fillId="6" borderId="34" xfId="0" applyFont="1" applyFill="1" applyBorder="1" applyAlignment="1">
      <alignment horizontal="left" vertical="center" wrapText="1"/>
    </xf>
    <xf numFmtId="0" fontId="29" fillId="6" borderId="9" xfId="0" applyFont="1" applyFill="1" applyBorder="1" applyAlignment="1">
      <alignment horizontal="left" vertical="center" wrapText="1"/>
    </xf>
    <xf numFmtId="0" fontId="29" fillId="6" borderId="32" xfId="0" applyFont="1" applyFill="1" applyBorder="1" applyAlignment="1">
      <alignment horizontal="left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23" xfId="0" applyFont="1" applyFill="1" applyBorder="1" applyAlignment="1">
      <alignment horizontal="center" vertical="center" wrapText="1"/>
    </xf>
    <xf numFmtId="164" fontId="12" fillId="9" borderId="24" xfId="0" applyNumberFormat="1" applyFont="1" applyFill="1" applyBorder="1" applyAlignment="1" applyProtection="1">
      <alignment horizontal="center" vertical="center"/>
      <protection locked="0"/>
    </xf>
    <xf numFmtId="164" fontId="12" fillId="9" borderId="30" xfId="0" applyNumberFormat="1" applyFont="1" applyFill="1" applyBorder="1" applyAlignment="1" applyProtection="1">
      <alignment horizontal="center" vertical="center"/>
      <protection locked="0"/>
    </xf>
    <xf numFmtId="164" fontId="12" fillId="0" borderId="21" xfId="0" applyNumberFormat="1" applyFont="1" applyBorder="1" applyAlignment="1">
      <alignment horizontal="right" vertical="center"/>
    </xf>
    <xf numFmtId="164" fontId="12" fillId="0" borderId="29" xfId="0" applyNumberFormat="1" applyFont="1" applyBorder="1" applyAlignment="1">
      <alignment horizontal="right" vertical="center"/>
    </xf>
    <xf numFmtId="0" fontId="48" fillId="9" borderId="59" xfId="0" applyFont="1" applyFill="1" applyBorder="1" applyAlignment="1" applyProtection="1">
      <alignment horizontal="left" vertical="top" wrapText="1"/>
      <protection locked="0"/>
    </xf>
    <xf numFmtId="0" fontId="48" fillId="9" borderId="60" xfId="0" applyFont="1" applyFill="1" applyBorder="1" applyAlignment="1" applyProtection="1">
      <alignment horizontal="left" vertical="top" wrapText="1"/>
      <protection locked="0"/>
    </xf>
    <xf numFmtId="0" fontId="48" fillId="9" borderId="61" xfId="0" applyFont="1" applyFill="1" applyBorder="1" applyAlignment="1" applyProtection="1">
      <alignment horizontal="left" vertical="top" wrapText="1"/>
      <protection locked="0"/>
    </xf>
    <xf numFmtId="0" fontId="48" fillId="9" borderId="62" xfId="0" applyFont="1" applyFill="1" applyBorder="1" applyAlignment="1" applyProtection="1">
      <alignment horizontal="left" vertical="top" wrapText="1"/>
      <protection locked="0"/>
    </xf>
    <xf numFmtId="0" fontId="48" fillId="9" borderId="0" xfId="0" applyFont="1" applyFill="1" applyAlignment="1" applyProtection="1">
      <alignment horizontal="left" vertical="top" wrapText="1"/>
      <protection locked="0"/>
    </xf>
    <xf numFmtId="0" fontId="48" fillId="9" borderId="63" xfId="0" applyFont="1" applyFill="1" applyBorder="1" applyAlignment="1" applyProtection="1">
      <alignment horizontal="left" vertical="top" wrapText="1"/>
      <protection locked="0"/>
    </xf>
    <xf numFmtId="0" fontId="48" fillId="9" borderId="64" xfId="0" applyFont="1" applyFill="1" applyBorder="1" applyAlignment="1" applyProtection="1">
      <alignment horizontal="left" vertical="top" wrapText="1"/>
      <protection locked="0"/>
    </xf>
    <xf numFmtId="0" fontId="48" fillId="9" borderId="65" xfId="0" applyFont="1" applyFill="1" applyBorder="1" applyAlignment="1" applyProtection="1">
      <alignment horizontal="left" vertical="top" wrapText="1"/>
      <protection locked="0"/>
    </xf>
    <xf numFmtId="0" fontId="48" fillId="9" borderId="66" xfId="0" applyFont="1" applyFill="1" applyBorder="1" applyAlignment="1" applyProtection="1">
      <alignment horizontal="left" vertical="top" wrapText="1"/>
      <protection locked="0"/>
    </xf>
    <xf numFmtId="0" fontId="27" fillId="6" borderId="29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 applyProtection="1">
      <alignment horizontal="center" vertical="center"/>
      <protection locked="0"/>
    </xf>
    <xf numFmtId="0" fontId="12" fillId="9" borderId="30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2" fillId="9" borderId="21" xfId="0" applyFont="1" applyFill="1" applyBorder="1" applyAlignment="1" applyProtection="1">
      <alignment horizontal="right" vertical="center"/>
      <protection locked="0"/>
    </xf>
    <xf numFmtId="0" fontId="12" fillId="9" borderId="29" xfId="0" applyFont="1" applyFill="1" applyBorder="1" applyAlignment="1" applyProtection="1">
      <alignment horizontal="right" vertical="center"/>
      <protection locked="0"/>
    </xf>
    <xf numFmtId="0" fontId="43" fillId="6" borderId="1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horizontal="center" vertical="center" wrapText="1"/>
    </xf>
    <xf numFmtId="0" fontId="43" fillId="6" borderId="16" xfId="0" applyFont="1" applyFill="1" applyBorder="1" applyAlignment="1">
      <alignment horizontal="center" vertical="center" wrapText="1"/>
    </xf>
    <xf numFmtId="49" fontId="10" fillId="3" borderId="67" xfId="0" applyNumberFormat="1" applyFont="1" applyFill="1" applyBorder="1" applyAlignment="1" applyProtection="1">
      <alignment horizontal="center"/>
      <protection locked="0"/>
    </xf>
    <xf numFmtId="49" fontId="10" fillId="3" borderId="68" xfId="0" applyNumberFormat="1" applyFont="1" applyFill="1" applyBorder="1" applyAlignment="1" applyProtection="1">
      <alignment horizontal="center"/>
      <protection locked="0"/>
    </xf>
    <xf numFmtId="0" fontId="50" fillId="9" borderId="0" xfId="0" applyFont="1" applyFill="1" applyAlignment="1">
      <alignment horizontal="center" vertical="center"/>
    </xf>
    <xf numFmtId="0" fontId="51" fillId="6" borderId="1" xfId="0" applyFont="1" applyFill="1" applyBorder="1" applyAlignment="1">
      <alignment horizontal="left" vertical="top" wrapText="1"/>
    </xf>
    <xf numFmtId="0" fontId="51" fillId="6" borderId="0" xfId="0" applyFont="1" applyFill="1" applyAlignment="1">
      <alignment horizontal="left" vertical="top" wrapText="1"/>
    </xf>
    <xf numFmtId="0" fontId="37" fillId="6" borderId="0" xfId="0" applyFont="1" applyFill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11" fillId="9" borderId="0" xfId="0" applyFont="1" applyFill="1" applyAlignment="1">
      <alignment horizontal="center" vertical="center"/>
    </xf>
    <xf numFmtId="0" fontId="27" fillId="6" borderId="8" xfId="0" applyFont="1" applyFill="1" applyBorder="1" applyAlignment="1">
      <alignment horizontal="center" vertical="center" wrapText="1"/>
    </xf>
    <xf numFmtId="0" fontId="46" fillId="6" borderId="40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left" vertical="top" wrapText="1"/>
    </xf>
    <xf numFmtId="0" fontId="11" fillId="0" borderId="69" xfId="0" applyFont="1" applyBorder="1" applyAlignment="1">
      <alignment horizontal="left" vertical="top"/>
    </xf>
    <xf numFmtId="0" fontId="11" fillId="0" borderId="70" xfId="0" applyFont="1" applyBorder="1" applyAlignment="1">
      <alignment horizontal="left" vertical="top"/>
    </xf>
    <xf numFmtId="0" fontId="13" fillId="6" borderId="44" xfId="0" applyFont="1" applyFill="1" applyBorder="1" applyAlignment="1">
      <alignment horizontal="right" vertical="center" wrapText="1"/>
    </xf>
    <xf numFmtId="164" fontId="12" fillId="9" borderId="21" xfId="0" applyNumberFormat="1" applyFont="1" applyFill="1" applyBorder="1" applyAlignment="1" applyProtection="1">
      <alignment horizontal="right" vertical="center"/>
      <protection locked="0"/>
    </xf>
    <xf numFmtId="164" fontId="12" fillId="9" borderId="29" xfId="0" applyNumberFormat="1" applyFont="1" applyFill="1" applyBorder="1" applyAlignment="1" applyProtection="1">
      <alignment horizontal="right" vertical="center"/>
      <protection locked="0"/>
    </xf>
    <xf numFmtId="164" fontId="12" fillId="9" borderId="24" xfId="0" applyNumberFormat="1" applyFont="1" applyFill="1" applyBorder="1" applyAlignment="1" applyProtection="1">
      <alignment horizontal="right" vertical="center"/>
      <protection locked="0"/>
    </xf>
    <xf numFmtId="164" fontId="12" fillId="9" borderId="30" xfId="0" applyNumberFormat="1" applyFont="1" applyFill="1" applyBorder="1" applyAlignment="1" applyProtection="1">
      <alignment horizontal="right" vertical="center"/>
      <protection locked="0"/>
    </xf>
    <xf numFmtId="0" fontId="13" fillId="6" borderId="1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49" fontId="17" fillId="7" borderId="1" xfId="0" applyNumberFormat="1" applyFont="1" applyFill="1" applyBorder="1" applyAlignment="1">
      <alignment horizontal="left" vertical="center" wrapText="1"/>
    </xf>
    <xf numFmtId="49" fontId="17" fillId="7" borderId="71" xfId="0" applyNumberFormat="1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49" fillId="9" borderId="59" xfId="0" applyFont="1" applyFill="1" applyBorder="1" applyAlignment="1" applyProtection="1">
      <alignment horizontal="left" vertical="top" wrapText="1"/>
      <protection locked="0"/>
    </xf>
    <xf numFmtId="0" fontId="49" fillId="9" borderId="60" xfId="0" applyFont="1" applyFill="1" applyBorder="1" applyAlignment="1" applyProtection="1">
      <alignment horizontal="left" vertical="top" wrapText="1"/>
      <protection locked="0"/>
    </xf>
    <xf numFmtId="0" fontId="49" fillId="9" borderId="61" xfId="0" applyFont="1" applyFill="1" applyBorder="1" applyAlignment="1" applyProtection="1">
      <alignment horizontal="left" vertical="top" wrapText="1"/>
      <protection locked="0"/>
    </xf>
    <xf numFmtId="0" fontId="49" fillId="9" borderId="64" xfId="0" applyFont="1" applyFill="1" applyBorder="1" applyAlignment="1" applyProtection="1">
      <alignment horizontal="left" vertical="top" wrapText="1"/>
      <protection locked="0"/>
    </xf>
    <xf numFmtId="0" fontId="49" fillId="9" borderId="65" xfId="0" applyFont="1" applyFill="1" applyBorder="1" applyAlignment="1" applyProtection="1">
      <alignment horizontal="left" vertical="top" wrapText="1"/>
      <protection locked="0"/>
    </xf>
    <xf numFmtId="0" fontId="49" fillId="9" borderId="66" xfId="0" applyFont="1" applyFill="1" applyBorder="1" applyAlignment="1" applyProtection="1">
      <alignment horizontal="left" vertical="top" wrapText="1"/>
      <protection locked="0"/>
    </xf>
    <xf numFmtId="0" fontId="13" fillId="0" borderId="44" xfId="0" applyFont="1" applyBorder="1" applyAlignment="1">
      <alignment horizontal="left" vertical="top" wrapText="1"/>
    </xf>
    <xf numFmtId="164" fontId="12" fillId="6" borderId="25" xfId="0" applyNumberFormat="1" applyFont="1" applyFill="1" applyBorder="1" applyAlignment="1">
      <alignment horizontal="center" vertical="center"/>
    </xf>
    <xf numFmtId="164" fontId="12" fillId="6" borderId="30" xfId="0" applyNumberFormat="1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wrapText="1"/>
    </xf>
    <xf numFmtId="0" fontId="27" fillId="6" borderId="40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46" fillId="6" borderId="8" xfId="0" applyFont="1" applyFill="1" applyBorder="1" applyAlignment="1">
      <alignment horizontal="center" wrapText="1"/>
    </xf>
    <xf numFmtId="0" fontId="46" fillId="6" borderId="40" xfId="0" applyFont="1" applyFill="1" applyBorder="1" applyAlignment="1">
      <alignment horizontal="center" wrapText="1"/>
    </xf>
    <xf numFmtId="0" fontId="29" fillId="6" borderId="17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0" fontId="29" fillId="6" borderId="6" xfId="0" applyFont="1" applyFill="1" applyBorder="1" applyAlignment="1">
      <alignment horizontal="left" vertical="center" wrapText="1"/>
    </xf>
    <xf numFmtId="0" fontId="11" fillId="10" borderId="0" xfId="0" applyFont="1" applyFill="1" applyAlignment="1">
      <alignment horizontal="center" vertical="center"/>
    </xf>
    <xf numFmtId="164" fontId="12" fillId="9" borderId="24" xfId="0" applyNumberFormat="1" applyFont="1" applyFill="1" applyBorder="1" applyAlignment="1" applyProtection="1">
      <alignment horizontal="center"/>
      <protection locked="0"/>
    </xf>
    <xf numFmtId="164" fontId="12" fillId="9" borderId="30" xfId="0" applyNumberFormat="1" applyFont="1" applyFill="1" applyBorder="1" applyAlignment="1" applyProtection="1">
      <alignment horizontal="center"/>
      <protection locked="0"/>
    </xf>
    <xf numFmtId="49" fontId="13" fillId="0" borderId="44" xfId="0" applyNumberFormat="1" applyFont="1" applyBorder="1" applyAlignment="1">
      <alignment horizontal="right" vertical="center" wrapText="1"/>
    </xf>
    <xf numFmtId="0" fontId="12" fillId="9" borderId="24" xfId="0" applyFont="1" applyFill="1" applyBorder="1" applyAlignment="1" applyProtection="1">
      <alignment horizontal="right" vertical="center"/>
      <protection locked="0"/>
    </xf>
    <xf numFmtId="0" fontId="12" fillId="9" borderId="30" xfId="0" applyFont="1" applyFill="1" applyBorder="1" applyAlignment="1" applyProtection="1">
      <alignment horizontal="right" vertical="center"/>
      <protection locked="0"/>
    </xf>
    <xf numFmtId="0" fontId="50" fillId="10" borderId="0" xfId="0" applyFont="1" applyFill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center"/>
    </xf>
    <xf numFmtId="0" fontId="27" fillId="6" borderId="21" xfId="0" applyFont="1" applyFill="1" applyBorder="1" applyAlignment="1">
      <alignment horizontal="center" wrapText="1"/>
    </xf>
    <xf numFmtId="0" fontId="27" fillId="6" borderId="29" xfId="0" applyFont="1" applyFill="1" applyBorder="1" applyAlignment="1">
      <alignment horizontal="center" wrapText="1"/>
    </xf>
    <xf numFmtId="0" fontId="48" fillId="10" borderId="59" xfId="0" applyFont="1" applyFill="1" applyBorder="1" applyAlignment="1" applyProtection="1">
      <alignment horizontal="left" vertical="top" wrapText="1"/>
      <protection locked="0"/>
    </xf>
    <xf numFmtId="0" fontId="48" fillId="10" borderId="60" xfId="0" applyFont="1" applyFill="1" applyBorder="1" applyAlignment="1" applyProtection="1">
      <alignment horizontal="left" vertical="top" wrapText="1"/>
      <protection locked="0"/>
    </xf>
    <xf numFmtId="0" fontId="48" fillId="10" borderId="61" xfId="0" applyFont="1" applyFill="1" applyBorder="1" applyAlignment="1" applyProtection="1">
      <alignment horizontal="left" vertical="top" wrapText="1"/>
      <protection locked="0"/>
    </xf>
    <xf numFmtId="0" fontId="48" fillId="10" borderId="62" xfId="0" applyFont="1" applyFill="1" applyBorder="1" applyAlignment="1" applyProtection="1">
      <alignment horizontal="left" vertical="top" wrapText="1"/>
      <protection locked="0"/>
    </xf>
    <xf numFmtId="0" fontId="48" fillId="10" borderId="0" xfId="0" applyFont="1" applyFill="1" applyAlignment="1" applyProtection="1">
      <alignment horizontal="left" vertical="top" wrapText="1"/>
      <protection locked="0"/>
    </xf>
    <xf numFmtId="0" fontId="48" fillId="10" borderId="63" xfId="0" applyFont="1" applyFill="1" applyBorder="1" applyAlignment="1" applyProtection="1">
      <alignment horizontal="left" vertical="top" wrapText="1"/>
      <protection locked="0"/>
    </xf>
    <xf numFmtId="0" fontId="48" fillId="10" borderId="64" xfId="0" applyFont="1" applyFill="1" applyBorder="1" applyAlignment="1" applyProtection="1">
      <alignment horizontal="left" vertical="top" wrapText="1"/>
      <protection locked="0"/>
    </xf>
    <xf numFmtId="0" fontId="48" fillId="10" borderId="65" xfId="0" applyFont="1" applyFill="1" applyBorder="1" applyAlignment="1" applyProtection="1">
      <alignment horizontal="left" vertical="top" wrapText="1"/>
      <protection locked="0"/>
    </xf>
    <xf numFmtId="0" fontId="48" fillId="10" borderId="66" xfId="0" applyFont="1" applyFill="1" applyBorder="1" applyAlignment="1" applyProtection="1">
      <alignment horizontal="left" vertical="top" wrapText="1"/>
      <protection locked="0"/>
    </xf>
    <xf numFmtId="0" fontId="12" fillId="10" borderId="24" xfId="0" applyFont="1" applyFill="1" applyBorder="1" applyAlignment="1" applyProtection="1">
      <alignment horizontal="center" vertical="center"/>
      <protection locked="0"/>
    </xf>
    <xf numFmtId="0" fontId="12" fillId="10" borderId="30" xfId="0" applyFont="1" applyFill="1" applyBorder="1" applyAlignment="1" applyProtection="1">
      <alignment horizontal="center" vertical="center"/>
      <protection locked="0"/>
    </xf>
    <xf numFmtId="0" fontId="12" fillId="10" borderId="21" xfId="0" applyFont="1" applyFill="1" applyBorder="1" applyAlignment="1" applyProtection="1">
      <alignment horizontal="center" vertical="center"/>
      <protection locked="0"/>
    </xf>
    <xf numFmtId="0" fontId="12" fillId="10" borderId="29" xfId="0" applyFont="1" applyFill="1" applyBorder="1" applyAlignment="1" applyProtection="1">
      <alignment horizontal="center" vertical="center"/>
      <protection locked="0"/>
    </xf>
    <xf numFmtId="0" fontId="13" fillId="0" borderId="44" xfId="0" applyFont="1" applyBorder="1" applyAlignment="1">
      <alignment horizontal="right" vertical="center" wrapText="1"/>
    </xf>
    <xf numFmtId="164" fontId="12" fillId="10" borderId="21" xfId="0" applyNumberFormat="1" applyFont="1" applyFill="1" applyBorder="1" applyAlignment="1" applyProtection="1">
      <alignment horizontal="right"/>
      <protection locked="0"/>
    </xf>
    <xf numFmtId="164" fontId="12" fillId="10" borderId="29" xfId="0" applyNumberFormat="1" applyFont="1" applyFill="1" applyBorder="1" applyAlignment="1" applyProtection="1">
      <alignment horizontal="right"/>
      <protection locked="0"/>
    </xf>
    <xf numFmtId="164" fontId="12" fillId="10" borderId="24" xfId="0" applyNumberFormat="1" applyFont="1" applyFill="1" applyBorder="1" applyAlignment="1" applyProtection="1">
      <alignment horizontal="right"/>
      <protection locked="0"/>
    </xf>
    <xf numFmtId="164" fontId="12" fillId="10" borderId="30" xfId="0" applyNumberFormat="1" applyFont="1" applyFill="1" applyBorder="1" applyAlignment="1" applyProtection="1">
      <alignment horizontal="right"/>
      <protection locked="0"/>
    </xf>
    <xf numFmtId="164" fontId="12" fillId="10" borderId="24" xfId="0" applyNumberFormat="1" applyFont="1" applyFill="1" applyBorder="1" applyAlignment="1" applyProtection="1">
      <alignment horizontal="center" vertical="center"/>
      <protection locked="0"/>
    </xf>
    <xf numFmtId="164" fontId="12" fillId="10" borderId="30" xfId="0" applyNumberFormat="1" applyFont="1" applyFill="1" applyBorder="1" applyAlignment="1" applyProtection="1">
      <alignment horizontal="center" vertical="center"/>
      <protection locked="0"/>
    </xf>
    <xf numFmtId="164" fontId="12" fillId="6" borderId="23" xfId="0" applyNumberFormat="1" applyFont="1" applyFill="1" applyBorder="1" applyAlignment="1">
      <alignment horizontal="center"/>
    </xf>
    <xf numFmtId="164" fontId="12" fillId="6" borderId="29" xfId="0" applyNumberFormat="1" applyFont="1" applyFill="1" applyBorder="1" applyAlignment="1">
      <alignment horizontal="center"/>
    </xf>
    <xf numFmtId="164" fontId="12" fillId="10" borderId="21" xfId="0" applyNumberFormat="1" applyFont="1" applyFill="1" applyBorder="1" applyAlignment="1" applyProtection="1">
      <alignment horizontal="center"/>
      <protection locked="0"/>
    </xf>
    <xf numFmtId="164" fontId="12" fillId="10" borderId="29" xfId="0" applyNumberFormat="1" applyFont="1" applyFill="1" applyBorder="1" applyAlignment="1" applyProtection="1">
      <alignment horizontal="center"/>
      <protection locked="0"/>
    </xf>
    <xf numFmtId="0" fontId="27" fillId="6" borderId="40" xfId="0" applyFont="1" applyFill="1" applyBorder="1" applyAlignment="1">
      <alignment horizontal="center" vertical="center" wrapText="1"/>
    </xf>
    <xf numFmtId="0" fontId="47" fillId="10" borderId="59" xfId="0" applyFont="1" applyFill="1" applyBorder="1" applyAlignment="1" applyProtection="1">
      <alignment horizontal="left" vertical="top" wrapText="1"/>
      <protection locked="0"/>
    </xf>
    <xf numFmtId="0" fontId="47" fillId="10" borderId="60" xfId="0" applyFont="1" applyFill="1" applyBorder="1" applyAlignment="1" applyProtection="1">
      <alignment horizontal="left" vertical="top" wrapText="1"/>
      <protection locked="0"/>
    </xf>
    <xf numFmtId="0" fontId="47" fillId="10" borderId="61" xfId="0" applyFont="1" applyFill="1" applyBorder="1" applyAlignment="1" applyProtection="1">
      <alignment horizontal="left" vertical="top" wrapText="1"/>
      <protection locked="0"/>
    </xf>
    <xf numFmtId="0" fontId="47" fillId="10" borderId="62" xfId="0" applyFont="1" applyFill="1" applyBorder="1" applyAlignment="1" applyProtection="1">
      <alignment horizontal="left" vertical="top" wrapText="1"/>
      <protection locked="0"/>
    </xf>
    <xf numFmtId="0" fontId="47" fillId="10" borderId="0" xfId="0" applyFont="1" applyFill="1" applyAlignment="1" applyProtection="1">
      <alignment horizontal="left" vertical="top" wrapText="1"/>
      <protection locked="0"/>
    </xf>
    <xf numFmtId="0" fontId="47" fillId="10" borderId="63" xfId="0" applyFont="1" applyFill="1" applyBorder="1" applyAlignment="1" applyProtection="1">
      <alignment horizontal="left" vertical="top" wrapText="1"/>
      <protection locked="0"/>
    </xf>
    <xf numFmtId="0" fontId="47" fillId="10" borderId="64" xfId="0" applyFont="1" applyFill="1" applyBorder="1" applyAlignment="1" applyProtection="1">
      <alignment horizontal="left" vertical="top" wrapText="1"/>
      <protection locked="0"/>
    </xf>
    <xf numFmtId="0" fontId="47" fillId="10" borderId="65" xfId="0" applyFont="1" applyFill="1" applyBorder="1" applyAlignment="1" applyProtection="1">
      <alignment horizontal="left" vertical="top" wrapText="1"/>
      <protection locked="0"/>
    </xf>
    <xf numFmtId="0" fontId="47" fillId="10" borderId="66" xfId="0" applyFont="1" applyFill="1" applyBorder="1" applyAlignment="1" applyProtection="1">
      <alignment horizontal="left" vertical="top" wrapText="1"/>
      <protection locked="0"/>
    </xf>
    <xf numFmtId="0" fontId="12" fillId="10" borderId="21" xfId="0" applyFont="1" applyFill="1" applyBorder="1" applyAlignment="1" applyProtection="1">
      <alignment horizontal="right"/>
      <protection locked="0"/>
    </xf>
    <xf numFmtId="0" fontId="12" fillId="10" borderId="29" xfId="0" applyFont="1" applyFill="1" applyBorder="1" applyAlignment="1" applyProtection="1">
      <alignment horizontal="right"/>
      <protection locked="0"/>
    </xf>
    <xf numFmtId="0" fontId="2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7" fillId="0" borderId="0" xfId="0" applyFont="1" applyAlignment="1" applyProtection="1">
      <alignment horizontal="left" vertical="top" wrapText="1"/>
      <protection locked="0"/>
    </xf>
    <xf numFmtId="0" fontId="45" fillId="12" borderId="3" xfId="0" applyFont="1" applyFill="1" applyBorder="1" applyAlignment="1">
      <alignment horizontal="left" vertical="center"/>
    </xf>
    <xf numFmtId="0" fontId="45" fillId="12" borderId="10" xfId="0" applyFont="1" applyFill="1" applyBorder="1" applyAlignment="1">
      <alignment horizontal="left" vertical="center"/>
    </xf>
    <xf numFmtId="0" fontId="45" fillId="12" borderId="4" xfId="0" applyFont="1" applyFill="1" applyBorder="1" applyAlignment="1">
      <alignment horizontal="left" vertical="center"/>
    </xf>
    <xf numFmtId="0" fontId="12" fillId="10" borderId="24" xfId="0" applyFont="1" applyFill="1" applyBorder="1" applyAlignment="1" applyProtection="1">
      <alignment horizontal="right"/>
      <protection locked="0"/>
    </xf>
    <xf numFmtId="0" fontId="12" fillId="10" borderId="30" xfId="0" applyFont="1" applyFill="1" applyBorder="1" applyAlignment="1" applyProtection="1">
      <alignment horizontal="right"/>
      <protection locked="0"/>
    </xf>
    <xf numFmtId="0" fontId="38" fillId="0" borderId="0" xfId="0" applyFont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47" fillId="10" borderId="53" xfId="0" applyFont="1" applyFill="1" applyBorder="1" applyAlignment="1" applyProtection="1">
      <alignment horizontal="left" vertical="top" wrapText="1"/>
      <protection locked="0"/>
    </xf>
    <xf numFmtId="0" fontId="47" fillId="10" borderId="54" xfId="0" applyFont="1" applyFill="1" applyBorder="1" applyAlignment="1" applyProtection="1">
      <alignment horizontal="left" vertical="top" wrapText="1"/>
      <protection locked="0"/>
    </xf>
    <xf numFmtId="0" fontId="47" fillId="10" borderId="55" xfId="0" applyFont="1" applyFill="1" applyBorder="1" applyAlignment="1" applyProtection="1">
      <alignment horizontal="left" vertical="top" wrapText="1"/>
      <protection locked="0"/>
    </xf>
    <xf numFmtId="0" fontId="47" fillId="10" borderId="56" xfId="0" applyFont="1" applyFill="1" applyBorder="1" applyAlignment="1" applyProtection="1">
      <alignment horizontal="left" vertical="top" wrapText="1"/>
      <protection locked="0"/>
    </xf>
    <xf numFmtId="0" fontId="47" fillId="10" borderId="57" xfId="0" applyFont="1" applyFill="1" applyBorder="1" applyAlignment="1" applyProtection="1">
      <alignment horizontal="left" vertical="top" wrapText="1"/>
      <protection locked="0"/>
    </xf>
    <xf numFmtId="0" fontId="47" fillId="10" borderId="58" xfId="0" applyFont="1" applyFill="1" applyBorder="1" applyAlignment="1" applyProtection="1">
      <alignment horizontal="left" vertical="top" wrapText="1"/>
      <protection locked="0"/>
    </xf>
    <xf numFmtId="0" fontId="15" fillId="2" borderId="38" xfId="0" applyFont="1" applyFill="1" applyBorder="1" applyAlignment="1">
      <alignment horizontal="left" vertical="top"/>
    </xf>
    <xf numFmtId="0" fontId="15" fillId="2" borderId="5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horizontal="left" vertical="top"/>
    </xf>
    <xf numFmtId="0" fontId="15" fillId="2" borderId="43" xfId="0" applyFont="1" applyFill="1" applyBorder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5" fillId="2" borderId="16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/>
    </xf>
    <xf numFmtId="0" fontId="15" fillId="2" borderId="9" xfId="0" applyFont="1" applyFill="1" applyBorder="1" applyAlignment="1">
      <alignment horizontal="left" vertical="top"/>
    </xf>
    <xf numFmtId="0" fontId="15" fillId="2" borderId="32" xfId="0" applyFont="1" applyFill="1" applyBorder="1" applyAlignment="1">
      <alignment horizontal="left" vertical="top"/>
    </xf>
    <xf numFmtId="0" fontId="10" fillId="12" borderId="3" xfId="0" applyFont="1" applyFill="1" applyBorder="1" applyAlignment="1">
      <alignment horizontal="left"/>
    </xf>
    <xf numFmtId="0" fontId="10" fillId="12" borderId="10" xfId="0" applyFont="1" applyFill="1" applyBorder="1" applyAlignment="1">
      <alignment horizontal="left"/>
    </xf>
    <xf numFmtId="0" fontId="10" fillId="12" borderId="4" xfId="0" applyFont="1" applyFill="1" applyBorder="1" applyAlignment="1">
      <alignment horizontal="left"/>
    </xf>
    <xf numFmtId="0" fontId="36" fillId="3" borderId="41" xfId="0" applyFont="1" applyFill="1" applyBorder="1" applyAlignment="1">
      <alignment horizontal="left" vertical="center" wrapText="1"/>
    </xf>
    <xf numFmtId="0" fontId="36" fillId="3" borderId="42" xfId="0" applyFont="1" applyFill="1" applyBorder="1" applyAlignment="1">
      <alignment horizontal="left" vertical="center" wrapText="1"/>
    </xf>
    <xf numFmtId="166" fontId="22" fillId="3" borderId="42" xfId="0" applyNumberFormat="1" applyFont="1" applyFill="1" applyBorder="1" applyAlignment="1">
      <alignment horizontal="center" vertical="center"/>
    </xf>
    <xf numFmtId="166" fontId="22" fillId="3" borderId="52" xfId="0" applyNumberFormat="1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left"/>
    </xf>
    <xf numFmtId="0" fontId="38" fillId="6" borderId="0" xfId="0" applyFont="1" applyFill="1" applyAlignment="1">
      <alignment horizontal="center" wrapText="1"/>
    </xf>
    <xf numFmtId="0" fontId="38" fillId="6" borderId="16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left"/>
    </xf>
    <xf numFmtId="0" fontId="12" fillId="6" borderId="23" xfId="0" applyFont="1" applyFill="1" applyBorder="1" applyAlignment="1">
      <alignment horizontal="left"/>
    </xf>
    <xf numFmtId="0" fontId="12" fillId="6" borderId="29" xfId="0" applyFont="1" applyFill="1" applyBorder="1" applyAlignment="1">
      <alignment horizontal="left"/>
    </xf>
    <xf numFmtId="164" fontId="12" fillId="6" borderId="25" xfId="0" applyNumberFormat="1" applyFont="1" applyFill="1" applyBorder="1" applyAlignment="1">
      <alignment horizontal="center"/>
    </xf>
    <xf numFmtId="164" fontId="12" fillId="6" borderId="30" xfId="0" applyNumberFormat="1" applyFont="1" applyFill="1" applyBorder="1" applyAlignment="1">
      <alignment horizontal="center"/>
    </xf>
    <xf numFmtId="164" fontId="12" fillId="10" borderId="24" xfId="0" applyNumberFormat="1" applyFont="1" applyFill="1" applyBorder="1" applyAlignment="1" applyProtection="1">
      <alignment horizontal="center"/>
      <protection locked="0"/>
    </xf>
    <xf numFmtId="164" fontId="12" fillId="10" borderId="30" xfId="0" applyNumberFormat="1" applyFont="1" applyFill="1" applyBorder="1" applyAlignment="1" applyProtection="1">
      <alignment horizontal="center"/>
      <protection locked="0"/>
    </xf>
    <xf numFmtId="10" fontId="22" fillId="3" borderId="11" xfId="0" applyNumberFormat="1" applyFont="1" applyFill="1" applyBorder="1" applyAlignment="1">
      <alignment horizontal="right"/>
    </xf>
    <xf numFmtId="10" fontId="22" fillId="3" borderId="49" xfId="0" applyNumberFormat="1" applyFont="1" applyFill="1" applyBorder="1" applyAlignment="1">
      <alignment horizontal="right"/>
    </xf>
    <xf numFmtId="166" fontId="22" fillId="3" borderId="39" xfId="0" applyNumberFormat="1" applyFont="1" applyFill="1" applyBorder="1" applyAlignment="1">
      <alignment horizontal="center"/>
    </xf>
    <xf numFmtId="166" fontId="22" fillId="3" borderId="50" xfId="0" applyNumberFormat="1" applyFont="1" applyFill="1" applyBorder="1" applyAlignment="1">
      <alignment horizontal="center"/>
    </xf>
    <xf numFmtId="164" fontId="25" fillId="11" borderId="10" xfId="0" applyNumberFormat="1" applyFont="1" applyFill="1" applyBorder="1" applyAlignment="1">
      <alignment horizontal="right" vertical="center"/>
    </xf>
    <xf numFmtId="164" fontId="25" fillId="11" borderId="4" xfId="0" applyNumberFormat="1" applyFont="1" applyFill="1" applyBorder="1" applyAlignment="1">
      <alignment horizontal="right" vertical="center"/>
    </xf>
    <xf numFmtId="0" fontId="12" fillId="6" borderId="2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/>
    </xf>
    <xf numFmtId="164" fontId="25" fillId="8" borderId="10" xfId="0" applyNumberFormat="1" applyFont="1" applyFill="1" applyBorder="1" applyAlignment="1">
      <alignment horizontal="right"/>
    </xf>
    <xf numFmtId="164" fontId="25" fillId="8" borderId="4" xfId="0" applyNumberFormat="1" applyFont="1" applyFill="1" applyBorder="1" applyAlignment="1">
      <alignment horizontal="right"/>
    </xf>
    <xf numFmtId="0" fontId="38" fillId="6" borderId="0" xfId="0" applyFont="1" applyFill="1" applyAlignment="1">
      <alignment horizontal="center" vertical="center" wrapText="1"/>
    </xf>
    <xf numFmtId="0" fontId="38" fillId="6" borderId="1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1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1078"/>
  <sheetViews>
    <sheetView tabSelected="1" view="pageLayout" topLeftCell="A64" zoomScale="115" zoomScaleNormal="100" zoomScalePageLayoutView="115" workbookViewId="0">
      <selection activeCell="G75" sqref="G75:H75"/>
    </sheetView>
  </sheetViews>
  <sheetFormatPr baseColWidth="10" defaultRowHeight="15" x14ac:dyDescent="0.25"/>
  <cols>
    <col min="1" max="1" width="1.7109375" style="46" customWidth="1"/>
    <col min="2" max="2" width="25.140625" customWidth="1"/>
    <col min="3" max="3" width="40.42578125" customWidth="1"/>
    <col min="4" max="4" width="8.140625" customWidth="1"/>
    <col min="5" max="5" width="10.5703125" customWidth="1"/>
    <col min="6" max="6" width="1" customWidth="1"/>
    <col min="7" max="7" width="8.28515625" customWidth="1"/>
    <col min="8" max="8" width="7.7109375" customWidth="1"/>
    <col min="9" max="9" width="17.5703125" customWidth="1"/>
    <col min="10" max="10" width="1.5703125" style="46" customWidth="1"/>
    <col min="11" max="11" width="3.140625" customWidth="1"/>
    <col min="12" max="12" width="20.28515625" customWidth="1"/>
    <col min="13" max="13" width="26.85546875" customWidth="1"/>
  </cols>
  <sheetData>
    <row r="1" spans="2:19" ht="14.25" customHeight="1" thickBot="1" x14ac:dyDescent="0.4">
      <c r="B1" s="49"/>
      <c r="C1" s="50"/>
      <c r="D1" s="50"/>
      <c r="E1" s="50"/>
      <c r="F1" s="50"/>
      <c r="G1" s="50"/>
      <c r="H1" s="50"/>
      <c r="I1" s="51"/>
      <c r="K1" s="46"/>
      <c r="L1" s="75"/>
      <c r="M1" s="77"/>
      <c r="N1" s="78"/>
      <c r="O1" s="79"/>
      <c r="P1" s="50"/>
      <c r="Q1" s="50"/>
      <c r="R1" s="50"/>
      <c r="S1" s="51"/>
    </row>
    <row r="2" spans="2:19" ht="24" customHeight="1" thickBot="1" x14ac:dyDescent="0.4">
      <c r="B2" s="1" t="s">
        <v>13</v>
      </c>
      <c r="C2" s="44"/>
      <c r="D2" s="48"/>
      <c r="E2" s="105" t="s">
        <v>45</v>
      </c>
      <c r="F2" s="105"/>
      <c r="G2" s="285"/>
      <c r="H2" s="286"/>
      <c r="I2" s="150"/>
      <c r="J2" s="48"/>
      <c r="K2" s="46"/>
      <c r="L2" s="76" t="s">
        <v>13</v>
      </c>
      <c r="M2" s="2">
        <f>C2</f>
        <v>0</v>
      </c>
      <c r="N2" s="83"/>
      <c r="O2" s="19" t="s">
        <v>45</v>
      </c>
      <c r="P2" s="2">
        <f>G2</f>
        <v>0</v>
      </c>
      <c r="Q2" s="46"/>
      <c r="R2" s="46"/>
      <c r="S2" s="26"/>
    </row>
    <row r="3" spans="2:19" ht="36" customHeight="1" thickBot="1" x14ac:dyDescent="0.3">
      <c r="B3" s="288"/>
      <c r="C3" s="289"/>
      <c r="D3" s="289"/>
      <c r="E3" s="149"/>
      <c r="F3" s="149"/>
      <c r="G3" s="290" t="s">
        <v>46</v>
      </c>
      <c r="H3" s="290"/>
      <c r="I3" s="291"/>
      <c r="J3" s="107"/>
      <c r="K3" s="46"/>
      <c r="L3" s="241" t="s">
        <v>14</v>
      </c>
      <c r="M3" s="242"/>
      <c r="N3" s="83"/>
      <c r="O3" s="46"/>
      <c r="P3" s="46"/>
      <c r="Q3" s="46"/>
      <c r="R3" s="46"/>
      <c r="S3" s="26"/>
    </row>
    <row r="4" spans="2:19" ht="27" thickBot="1" x14ac:dyDescent="0.45">
      <c r="B4" s="1" t="s">
        <v>14</v>
      </c>
      <c r="C4" s="176">
        <v>2026</v>
      </c>
      <c r="D4" s="47"/>
      <c r="E4" s="287" t="s">
        <v>47</v>
      </c>
      <c r="F4" s="287"/>
      <c r="G4" s="287"/>
      <c r="H4" s="287"/>
      <c r="I4" s="26"/>
      <c r="K4" s="46"/>
      <c r="L4" s="74"/>
      <c r="M4" s="46"/>
      <c r="N4" s="46"/>
      <c r="O4" s="46"/>
      <c r="P4" s="46"/>
      <c r="Q4" s="46"/>
      <c r="R4" s="46"/>
      <c r="S4" s="26"/>
    </row>
    <row r="5" spans="2:19" ht="39" customHeight="1" thickBot="1" x14ac:dyDescent="0.4">
      <c r="B5" s="282" t="s">
        <v>72</v>
      </c>
      <c r="C5" s="283"/>
      <c r="D5" s="283"/>
      <c r="E5" s="283"/>
      <c r="F5" s="283"/>
      <c r="G5" s="283"/>
      <c r="H5" s="283"/>
      <c r="I5" s="284"/>
      <c r="K5" s="46"/>
      <c r="L5" s="3" t="s">
        <v>51</v>
      </c>
      <c r="M5" s="4"/>
      <c r="N5" s="82"/>
      <c r="O5" s="82"/>
      <c r="P5" s="292" t="s">
        <v>42</v>
      </c>
      <c r="Q5" s="292"/>
      <c r="R5" s="46"/>
      <c r="S5" s="26"/>
    </row>
    <row r="6" spans="2:19" ht="11.25" customHeight="1" x14ac:dyDescent="0.35">
      <c r="B6" s="45"/>
      <c r="C6" s="46"/>
      <c r="D6" s="46"/>
      <c r="E6" s="46"/>
      <c r="F6" s="46"/>
      <c r="G6" s="46"/>
      <c r="H6" s="46"/>
      <c r="I6" s="26"/>
      <c r="K6" s="46"/>
      <c r="L6" s="80"/>
      <c r="M6" s="46"/>
      <c r="N6" s="46"/>
      <c r="O6" s="46"/>
      <c r="P6" s="46"/>
      <c r="Q6" s="46"/>
      <c r="R6" s="46"/>
      <c r="S6" s="26"/>
    </row>
    <row r="7" spans="2:19" ht="42" customHeight="1" thickBot="1" x14ac:dyDescent="0.3">
      <c r="B7" s="305" t="s">
        <v>82</v>
      </c>
      <c r="C7" s="306"/>
      <c r="D7" s="112" t="s">
        <v>8</v>
      </c>
      <c r="E7" s="293" t="s">
        <v>68</v>
      </c>
      <c r="F7" s="294"/>
      <c r="G7" s="112" t="s">
        <v>65</v>
      </c>
      <c r="H7" s="239" t="s">
        <v>81</v>
      </c>
      <c r="I7" s="113" t="s">
        <v>7</v>
      </c>
      <c r="J7" s="59"/>
      <c r="K7" s="46"/>
      <c r="L7" s="30" t="s">
        <v>79</v>
      </c>
      <c r="M7" s="295" t="s">
        <v>90</v>
      </c>
      <c r="N7" s="296"/>
      <c r="O7" s="296"/>
      <c r="P7" s="296"/>
      <c r="Q7" s="296"/>
      <c r="R7" s="296"/>
      <c r="S7" s="297"/>
    </row>
    <row r="8" spans="2:19" ht="18" customHeight="1" x14ac:dyDescent="0.25">
      <c r="B8" s="298" t="s">
        <v>34</v>
      </c>
      <c r="C8" s="157" t="s">
        <v>69</v>
      </c>
      <c r="D8" s="177"/>
      <c r="E8" s="299"/>
      <c r="F8" s="300"/>
      <c r="G8" s="177"/>
      <c r="H8" s="217"/>
      <c r="I8" s="21">
        <f>SUM(D8*E8*G8*H8)</f>
        <v>0</v>
      </c>
      <c r="J8" s="108"/>
      <c r="K8" s="46"/>
      <c r="L8" s="266"/>
      <c r="M8" s="267"/>
      <c r="N8" s="267"/>
      <c r="O8" s="267"/>
      <c r="P8" s="267"/>
      <c r="Q8" s="267"/>
      <c r="R8" s="267"/>
      <c r="S8" s="268"/>
    </row>
    <row r="9" spans="2:19" ht="18" customHeight="1" x14ac:dyDescent="0.25">
      <c r="B9" s="298"/>
      <c r="C9" s="157" t="s">
        <v>86</v>
      </c>
      <c r="D9" s="177"/>
      <c r="E9" s="299"/>
      <c r="F9" s="300"/>
      <c r="G9" s="177"/>
      <c r="H9" s="217"/>
      <c r="I9" s="21">
        <f>SUM(D9*E9*G9*H9)</f>
        <v>0</v>
      </c>
      <c r="J9" s="108"/>
      <c r="K9" s="46"/>
      <c r="L9" s="269"/>
      <c r="M9" s="270"/>
      <c r="N9" s="270"/>
      <c r="O9" s="270"/>
      <c r="P9" s="270"/>
      <c r="Q9" s="270"/>
      <c r="R9" s="270"/>
      <c r="S9" s="271"/>
    </row>
    <row r="10" spans="2:19" ht="19.5" customHeight="1" thickBot="1" x14ac:dyDescent="0.3">
      <c r="B10" s="298"/>
      <c r="C10" s="157" t="s">
        <v>88</v>
      </c>
      <c r="D10" s="178"/>
      <c r="E10" s="301"/>
      <c r="F10" s="302"/>
      <c r="G10" s="178"/>
      <c r="H10" s="218"/>
      <c r="I10" s="21">
        <f>SUM(D10*E10*G10*H10)</f>
        <v>0</v>
      </c>
      <c r="J10" s="108"/>
      <c r="K10" s="46"/>
      <c r="L10" s="269"/>
      <c r="M10" s="270"/>
      <c r="N10" s="270"/>
      <c r="O10" s="270"/>
      <c r="P10" s="270"/>
      <c r="Q10" s="270"/>
      <c r="R10" s="270"/>
      <c r="S10" s="271"/>
    </row>
    <row r="11" spans="2:19" ht="19.5" customHeight="1" thickBot="1" x14ac:dyDescent="0.35">
      <c r="B11" s="303" t="s">
        <v>89</v>
      </c>
      <c r="C11" s="304"/>
      <c r="D11" s="31" t="s">
        <v>83</v>
      </c>
      <c r="E11" s="32"/>
      <c r="F11" s="32"/>
      <c r="G11" s="33"/>
      <c r="H11" s="33"/>
      <c r="I11" s="25">
        <f>SUM(I8:I10)</f>
        <v>0</v>
      </c>
      <c r="J11" s="111"/>
      <c r="K11" s="46"/>
      <c r="L11" s="272"/>
      <c r="M11" s="273"/>
      <c r="N11" s="273"/>
      <c r="O11" s="273"/>
      <c r="P11" s="273"/>
      <c r="Q11" s="273"/>
      <c r="R11" s="273"/>
      <c r="S11" s="274"/>
    </row>
    <row r="12" spans="2:19" ht="15.75" x14ac:dyDescent="0.25">
      <c r="B12" s="303"/>
      <c r="C12" s="304"/>
      <c r="D12" s="213" t="s">
        <v>62</v>
      </c>
      <c r="E12" s="54"/>
      <c r="F12" s="54"/>
      <c r="G12" s="55"/>
      <c r="H12" s="55"/>
      <c r="I12" s="56"/>
      <c r="J12" s="42"/>
      <c r="K12" s="46"/>
      <c r="L12" s="254" t="s">
        <v>62</v>
      </c>
      <c r="M12" s="255"/>
      <c r="N12" s="255"/>
      <c r="O12" s="255"/>
      <c r="P12" s="255"/>
      <c r="Q12" s="255"/>
      <c r="R12" s="255"/>
      <c r="S12" s="256"/>
    </row>
    <row r="13" spans="2:19" ht="18.75" x14ac:dyDescent="0.3">
      <c r="B13" s="52"/>
      <c r="C13" s="53"/>
      <c r="D13" s="57"/>
      <c r="E13" s="42"/>
      <c r="F13" s="42"/>
      <c r="G13" s="58"/>
      <c r="H13" s="58"/>
      <c r="I13" s="43"/>
      <c r="J13" s="42"/>
      <c r="K13" s="46"/>
      <c r="L13" s="257"/>
      <c r="M13" s="258"/>
      <c r="N13" s="258"/>
      <c r="O13" s="258"/>
      <c r="P13" s="258"/>
      <c r="Q13" s="258"/>
      <c r="R13" s="258"/>
      <c r="S13" s="259"/>
    </row>
    <row r="14" spans="2:19" ht="33.75" customHeight="1" thickBot="1" x14ac:dyDescent="0.4">
      <c r="B14" s="28" t="s">
        <v>43</v>
      </c>
      <c r="C14" s="27"/>
      <c r="D14" s="112" t="s">
        <v>8</v>
      </c>
      <c r="E14" s="246" t="s">
        <v>27</v>
      </c>
      <c r="F14" s="247"/>
      <c r="G14" s="246" t="s">
        <v>85</v>
      </c>
      <c r="H14" s="247"/>
      <c r="I14" s="114" t="s">
        <v>7</v>
      </c>
      <c r="J14" s="59"/>
      <c r="K14" s="46"/>
      <c r="L14" s="30" t="s">
        <v>48</v>
      </c>
      <c r="M14" s="278" t="s">
        <v>91</v>
      </c>
      <c r="N14" s="278"/>
      <c r="O14" s="278"/>
      <c r="P14" s="278"/>
      <c r="Q14" s="278"/>
      <c r="R14" s="278"/>
      <c r="S14" s="279"/>
    </row>
    <row r="15" spans="2:19" ht="31.5" x14ac:dyDescent="0.3">
      <c r="B15" s="40"/>
      <c r="C15" s="158" t="s">
        <v>53</v>
      </c>
      <c r="D15" s="177"/>
      <c r="E15" s="264">
        <v>10</v>
      </c>
      <c r="F15" s="265"/>
      <c r="G15" s="248"/>
      <c r="H15" s="249"/>
      <c r="I15" s="21">
        <f>D15*E15*G15</f>
        <v>0</v>
      </c>
      <c r="J15" s="109"/>
      <c r="K15" s="46"/>
      <c r="L15" s="266"/>
      <c r="M15" s="267"/>
      <c r="N15" s="267"/>
      <c r="O15" s="267"/>
      <c r="P15" s="267"/>
      <c r="Q15" s="267"/>
      <c r="R15" s="267"/>
      <c r="S15" s="268"/>
    </row>
    <row r="16" spans="2:19" ht="22.5" customHeight="1" x14ac:dyDescent="0.3">
      <c r="B16" s="40"/>
      <c r="C16" s="159"/>
      <c r="D16" s="160"/>
      <c r="E16" s="260" t="s">
        <v>8</v>
      </c>
      <c r="F16" s="275"/>
      <c r="G16" s="260" t="s">
        <v>9</v>
      </c>
      <c r="H16" s="261"/>
      <c r="I16" s="172" t="s">
        <v>7</v>
      </c>
      <c r="J16" s="59"/>
      <c r="K16" s="46"/>
      <c r="L16" s="269"/>
      <c r="M16" s="270"/>
      <c r="N16" s="270"/>
      <c r="O16" s="270"/>
      <c r="P16" s="270"/>
      <c r="Q16" s="270"/>
      <c r="R16" s="270"/>
      <c r="S16" s="271"/>
    </row>
    <row r="17" spans="2:19" ht="16.5" thickBot="1" x14ac:dyDescent="0.3">
      <c r="B17" s="9" t="s">
        <v>63</v>
      </c>
      <c r="C17" s="161" t="s">
        <v>1</v>
      </c>
      <c r="D17" s="162"/>
      <c r="E17" s="276"/>
      <c r="F17" s="277"/>
      <c r="G17" s="262"/>
      <c r="H17" s="263"/>
      <c r="I17" s="163">
        <f>SUM(E17*G17)</f>
        <v>0</v>
      </c>
      <c r="J17" s="108"/>
      <c r="K17" s="46"/>
      <c r="L17" s="272"/>
      <c r="M17" s="273"/>
      <c r="N17" s="273"/>
      <c r="O17" s="273"/>
      <c r="P17" s="273"/>
      <c r="Q17" s="273"/>
      <c r="R17" s="273"/>
      <c r="S17" s="274"/>
    </row>
    <row r="18" spans="2:19" ht="19.5" thickBot="1" x14ac:dyDescent="0.35">
      <c r="B18" s="61"/>
      <c r="C18" s="46"/>
      <c r="D18" s="118" t="s">
        <v>54</v>
      </c>
      <c r="E18" s="32"/>
      <c r="F18" s="32"/>
      <c r="G18" s="33"/>
      <c r="H18" s="33"/>
      <c r="I18" s="25">
        <f>SUM(I15+I17)</f>
        <v>0</v>
      </c>
      <c r="J18" s="111"/>
      <c r="K18" s="46"/>
      <c r="L18" s="254"/>
      <c r="M18" s="255"/>
      <c r="N18" s="255"/>
      <c r="O18" s="255"/>
      <c r="P18" s="255"/>
      <c r="Q18" s="255"/>
      <c r="R18" s="255"/>
      <c r="S18" s="256"/>
    </row>
    <row r="19" spans="2:19" ht="15.75" customHeight="1" x14ac:dyDescent="0.3">
      <c r="B19" s="61"/>
      <c r="C19" s="46"/>
      <c r="D19" s="57"/>
      <c r="E19" s="42"/>
      <c r="F19" s="42"/>
      <c r="G19" s="58"/>
      <c r="H19" s="58"/>
      <c r="I19" s="43"/>
      <c r="J19" s="42"/>
      <c r="K19" s="46"/>
      <c r="L19" s="257"/>
      <c r="M19" s="258"/>
      <c r="N19" s="258"/>
      <c r="O19" s="258"/>
      <c r="P19" s="258"/>
      <c r="Q19" s="258"/>
      <c r="R19" s="258"/>
      <c r="S19" s="259"/>
    </row>
    <row r="20" spans="2:19" ht="24" thickBot="1" x14ac:dyDescent="0.4">
      <c r="B20" s="28" t="s">
        <v>4</v>
      </c>
      <c r="C20" s="27"/>
      <c r="D20" s="62"/>
      <c r="E20" s="62"/>
      <c r="F20" s="62"/>
      <c r="G20" s="63"/>
      <c r="H20" s="63"/>
      <c r="I20" s="64"/>
      <c r="J20" s="63"/>
      <c r="K20" s="46"/>
      <c r="L20" s="29" t="s">
        <v>15</v>
      </c>
      <c r="M20" s="222" t="s">
        <v>70</v>
      </c>
      <c r="N20" s="6"/>
      <c r="O20" s="6"/>
      <c r="P20" s="6"/>
      <c r="Q20" s="6"/>
      <c r="R20" s="6"/>
      <c r="S20" s="7"/>
    </row>
    <row r="21" spans="2:19" ht="15.75" x14ac:dyDescent="0.25">
      <c r="B21" s="10" t="s">
        <v>15</v>
      </c>
      <c r="C21" s="60"/>
      <c r="D21" s="60"/>
      <c r="E21" s="60"/>
      <c r="F21" s="60"/>
      <c r="G21" s="63"/>
      <c r="H21" s="63"/>
      <c r="I21" s="113" t="s">
        <v>7</v>
      </c>
      <c r="J21" s="59"/>
      <c r="K21" s="46"/>
      <c r="L21" s="266"/>
      <c r="M21" s="267"/>
      <c r="N21" s="267"/>
      <c r="O21" s="267"/>
      <c r="P21" s="267"/>
      <c r="Q21" s="267"/>
      <c r="R21" s="267"/>
      <c r="S21" s="268"/>
    </row>
    <row r="22" spans="2:19" ht="15.75" x14ac:dyDescent="0.25">
      <c r="B22" s="85" t="s">
        <v>73</v>
      </c>
      <c r="C22" s="161" t="s">
        <v>31</v>
      </c>
      <c r="D22" s="164"/>
      <c r="E22" s="250"/>
      <c r="F22" s="251"/>
      <c r="G22" s="252"/>
      <c r="H22" s="253"/>
      <c r="I22" s="223">
        <f>SUM(G22)</f>
        <v>0</v>
      </c>
      <c r="J22" s="108"/>
      <c r="K22" s="46"/>
      <c r="L22" s="269"/>
      <c r="M22" s="270"/>
      <c r="N22" s="270"/>
      <c r="O22" s="270"/>
      <c r="P22" s="270"/>
      <c r="Q22" s="270"/>
      <c r="R22" s="270"/>
      <c r="S22" s="271"/>
    </row>
    <row r="23" spans="2:19" ht="15.75" x14ac:dyDescent="0.25">
      <c r="B23" s="85" t="s">
        <v>74</v>
      </c>
      <c r="C23" s="161" t="s">
        <v>32</v>
      </c>
      <c r="D23" s="164"/>
      <c r="E23" s="250"/>
      <c r="F23" s="251"/>
      <c r="G23" s="252"/>
      <c r="H23" s="253"/>
      <c r="I23" s="223">
        <f>SUM(G23)</f>
        <v>0</v>
      </c>
      <c r="J23" s="108"/>
      <c r="K23" s="46"/>
      <c r="L23" s="269"/>
      <c r="M23" s="270"/>
      <c r="N23" s="270"/>
      <c r="O23" s="270"/>
      <c r="P23" s="270"/>
      <c r="Q23" s="270"/>
      <c r="R23" s="270"/>
      <c r="S23" s="271"/>
    </row>
    <row r="24" spans="2:19" ht="15.75" x14ac:dyDescent="0.25">
      <c r="B24" s="85" t="s">
        <v>103</v>
      </c>
      <c r="C24" s="161" t="s">
        <v>33</v>
      </c>
      <c r="D24" s="164"/>
      <c r="E24" s="250"/>
      <c r="F24" s="251"/>
      <c r="G24" s="252"/>
      <c r="H24" s="253"/>
      <c r="I24" s="223">
        <f>SUM(G24)</f>
        <v>0</v>
      </c>
      <c r="J24" s="108"/>
      <c r="K24" s="46"/>
      <c r="L24" s="269"/>
      <c r="M24" s="270"/>
      <c r="N24" s="270"/>
      <c r="O24" s="270"/>
      <c r="P24" s="270"/>
      <c r="Q24" s="270"/>
      <c r="R24" s="270"/>
      <c r="S24" s="271"/>
    </row>
    <row r="25" spans="2:19" ht="15.75" x14ac:dyDescent="0.25">
      <c r="B25" s="85" t="s">
        <v>109</v>
      </c>
      <c r="C25" s="161" t="s">
        <v>29</v>
      </c>
      <c r="D25" s="164"/>
      <c r="E25" s="250"/>
      <c r="F25" s="251"/>
      <c r="G25" s="252"/>
      <c r="H25" s="253"/>
      <c r="I25" s="223">
        <f>SUM(G25)</f>
        <v>0</v>
      </c>
      <c r="J25" s="108"/>
      <c r="K25" s="46"/>
      <c r="L25" s="269"/>
      <c r="M25" s="270"/>
      <c r="N25" s="270"/>
      <c r="O25" s="270"/>
      <c r="P25" s="270"/>
      <c r="Q25" s="270"/>
      <c r="R25" s="270"/>
      <c r="S25" s="271"/>
    </row>
    <row r="26" spans="2:19" ht="16.5" thickBot="1" x14ac:dyDescent="0.3">
      <c r="B26" s="314" t="s">
        <v>66</v>
      </c>
      <c r="C26" s="165" t="s">
        <v>28</v>
      </c>
      <c r="D26" s="166"/>
      <c r="E26" s="315"/>
      <c r="F26" s="316"/>
      <c r="G26" s="252"/>
      <c r="H26" s="253"/>
      <c r="I26" s="224">
        <f>SUM(G26)</f>
        <v>0</v>
      </c>
      <c r="J26" s="108"/>
      <c r="K26" s="46"/>
      <c r="L26" s="272"/>
      <c r="M26" s="273"/>
      <c r="N26" s="273"/>
      <c r="O26" s="273"/>
      <c r="P26" s="273"/>
      <c r="Q26" s="273"/>
      <c r="R26" s="273"/>
      <c r="S26" s="274"/>
    </row>
    <row r="27" spans="2:19" ht="18.75" customHeight="1" x14ac:dyDescent="0.25">
      <c r="B27" s="314"/>
      <c r="C27" s="168" t="s">
        <v>5</v>
      </c>
      <c r="D27" s="169"/>
      <c r="E27" s="170"/>
      <c r="F27" s="170"/>
      <c r="G27" s="169"/>
      <c r="H27" s="169"/>
      <c r="I27" s="171">
        <f>SUM(I22:I26)</f>
        <v>0</v>
      </c>
      <c r="J27" s="96"/>
      <c r="K27" s="46"/>
      <c r="L27" s="254"/>
      <c r="M27" s="255"/>
      <c r="N27" s="255"/>
      <c r="O27" s="255"/>
      <c r="P27" s="255"/>
      <c r="Q27" s="255"/>
      <c r="R27" s="255"/>
      <c r="S27" s="256"/>
    </row>
    <row r="28" spans="2:19" ht="17.25" customHeight="1" x14ac:dyDescent="0.25">
      <c r="B28" s="86" t="s">
        <v>75</v>
      </c>
      <c r="C28" s="46"/>
      <c r="D28" s="46"/>
      <c r="E28" s="46"/>
      <c r="F28" s="46"/>
      <c r="G28" s="46"/>
      <c r="H28" s="46"/>
      <c r="I28" s="26"/>
      <c r="K28" s="46"/>
      <c r="L28" s="257"/>
      <c r="M28" s="258"/>
      <c r="N28" s="258"/>
      <c r="O28" s="258"/>
      <c r="P28" s="258"/>
      <c r="Q28" s="258"/>
      <c r="R28" s="258"/>
      <c r="S28" s="259"/>
    </row>
    <row r="29" spans="2:19" ht="30" customHeight="1" thickBot="1" x14ac:dyDescent="0.3">
      <c r="B29" s="225" t="s">
        <v>67</v>
      </c>
      <c r="C29" s="12"/>
      <c r="D29" s="112" t="s">
        <v>10</v>
      </c>
      <c r="E29" s="317" t="s">
        <v>52</v>
      </c>
      <c r="F29" s="318"/>
      <c r="G29" s="321" t="s">
        <v>11</v>
      </c>
      <c r="H29" s="322"/>
      <c r="I29" s="113" t="s">
        <v>7</v>
      </c>
      <c r="J29" s="59"/>
      <c r="K29" s="46"/>
      <c r="L29" s="29" t="s">
        <v>36</v>
      </c>
      <c r="M29" s="319" t="s">
        <v>56</v>
      </c>
      <c r="N29" s="319"/>
      <c r="O29" s="319"/>
      <c r="P29" s="319"/>
      <c r="Q29" s="319"/>
      <c r="R29" s="319"/>
      <c r="S29" s="320"/>
    </row>
    <row r="30" spans="2:19" ht="15.75" x14ac:dyDescent="0.25">
      <c r="B30" s="9" t="s">
        <v>104</v>
      </c>
      <c r="C30" s="8" t="s">
        <v>92</v>
      </c>
      <c r="D30" s="177"/>
      <c r="E30" s="280"/>
      <c r="F30" s="281"/>
      <c r="G30" s="252"/>
      <c r="H30" s="253"/>
      <c r="I30" s="21">
        <f>SUM(D30*E30*G30)</f>
        <v>0</v>
      </c>
      <c r="J30" s="108"/>
      <c r="K30" s="46"/>
      <c r="L30" s="266"/>
      <c r="M30" s="267"/>
      <c r="N30" s="267"/>
      <c r="O30" s="267"/>
      <c r="P30" s="267"/>
      <c r="Q30" s="267"/>
      <c r="R30" s="267"/>
      <c r="S30" s="268"/>
    </row>
    <row r="31" spans="2:19" ht="15.75" x14ac:dyDescent="0.25">
      <c r="B31" s="9" t="s">
        <v>40</v>
      </c>
      <c r="C31" s="8" t="s">
        <v>93</v>
      </c>
      <c r="D31" s="177"/>
      <c r="E31" s="280"/>
      <c r="F31" s="281"/>
      <c r="G31" s="252"/>
      <c r="H31" s="253"/>
      <c r="I31" s="21">
        <f>SUM(D31*E31*G31)</f>
        <v>0</v>
      </c>
      <c r="J31" s="108"/>
      <c r="K31" s="46"/>
      <c r="L31" s="269"/>
      <c r="M31" s="270"/>
      <c r="N31" s="270"/>
      <c r="O31" s="270"/>
      <c r="P31" s="270"/>
      <c r="Q31" s="270"/>
      <c r="R31" s="270"/>
      <c r="S31" s="271"/>
    </row>
    <row r="32" spans="2:19" ht="15.75" x14ac:dyDescent="0.25">
      <c r="B32" s="9" t="s">
        <v>40</v>
      </c>
      <c r="C32" s="8" t="s">
        <v>94</v>
      </c>
      <c r="D32" s="177"/>
      <c r="E32" s="280"/>
      <c r="F32" s="281"/>
      <c r="G32" s="252"/>
      <c r="H32" s="253"/>
      <c r="I32" s="21">
        <f>SUM(D32*E32*G32)</f>
        <v>0</v>
      </c>
      <c r="J32" s="108"/>
      <c r="K32" s="46"/>
      <c r="L32" s="269"/>
      <c r="M32" s="270"/>
      <c r="N32" s="270"/>
      <c r="O32" s="270"/>
      <c r="P32" s="270"/>
      <c r="Q32" s="270"/>
      <c r="R32" s="270"/>
      <c r="S32" s="271"/>
    </row>
    <row r="33" spans="2:19" ht="15.75" x14ac:dyDescent="0.25">
      <c r="B33" s="9" t="s">
        <v>40</v>
      </c>
      <c r="C33" s="8" t="s">
        <v>2</v>
      </c>
      <c r="D33" s="177"/>
      <c r="E33" s="280"/>
      <c r="F33" s="281"/>
      <c r="G33" s="252"/>
      <c r="H33" s="253"/>
      <c r="I33" s="21">
        <f>SUM(D33*E33*G33)</f>
        <v>0</v>
      </c>
      <c r="J33" s="108"/>
      <c r="K33" s="46"/>
      <c r="L33" s="269"/>
      <c r="M33" s="270"/>
      <c r="N33" s="270"/>
      <c r="O33" s="270"/>
      <c r="P33" s="270"/>
      <c r="Q33" s="270"/>
      <c r="R33" s="270"/>
      <c r="S33" s="271"/>
    </row>
    <row r="34" spans="2:19" ht="22.5" customHeight="1" x14ac:dyDescent="0.25">
      <c r="B34" s="86"/>
      <c r="C34" s="65"/>
      <c r="D34" s="87"/>
      <c r="E34" s="335" t="s">
        <v>10</v>
      </c>
      <c r="F34" s="336"/>
      <c r="G34" s="321" t="s">
        <v>9</v>
      </c>
      <c r="H34" s="322"/>
      <c r="I34" s="115" t="s">
        <v>7</v>
      </c>
      <c r="J34" s="59"/>
      <c r="K34" s="46"/>
      <c r="L34" s="269"/>
      <c r="M34" s="270"/>
      <c r="N34" s="270"/>
      <c r="O34" s="270"/>
      <c r="P34" s="270"/>
      <c r="Q34" s="270"/>
      <c r="R34" s="270"/>
      <c r="S34" s="271"/>
    </row>
    <row r="35" spans="2:19" ht="15.75" x14ac:dyDescent="0.25">
      <c r="B35" s="9" t="s">
        <v>105</v>
      </c>
      <c r="C35" s="161" t="s">
        <v>95</v>
      </c>
      <c r="D35" s="173"/>
      <c r="E35" s="280"/>
      <c r="F35" s="281"/>
      <c r="G35" s="252"/>
      <c r="H35" s="253"/>
      <c r="I35" s="21">
        <f>SUM(E35*G35)</f>
        <v>0</v>
      </c>
      <c r="J35" s="108"/>
      <c r="K35" s="46"/>
      <c r="L35" s="269"/>
      <c r="M35" s="270"/>
      <c r="N35" s="270"/>
      <c r="O35" s="270"/>
      <c r="P35" s="270"/>
      <c r="Q35" s="270"/>
      <c r="R35" s="270"/>
      <c r="S35" s="271"/>
    </row>
    <row r="36" spans="2:19" ht="15.75" x14ac:dyDescent="0.25">
      <c r="B36" s="329" t="s">
        <v>106</v>
      </c>
      <c r="C36" s="161" t="s">
        <v>96</v>
      </c>
      <c r="D36" s="173"/>
      <c r="E36" s="280"/>
      <c r="F36" s="281"/>
      <c r="G36" s="252"/>
      <c r="H36" s="253"/>
      <c r="I36" s="21">
        <f>SUM(E36*G36)</f>
        <v>0</v>
      </c>
      <c r="J36" s="108"/>
      <c r="K36" s="46"/>
      <c r="L36" s="269"/>
      <c r="M36" s="270"/>
      <c r="N36" s="270"/>
      <c r="O36" s="270"/>
      <c r="P36" s="270"/>
      <c r="Q36" s="270"/>
      <c r="R36" s="270"/>
      <c r="S36" s="271"/>
    </row>
    <row r="37" spans="2:19" ht="15.75" x14ac:dyDescent="0.25">
      <c r="B37" s="329"/>
      <c r="C37" s="161" t="s">
        <v>97</v>
      </c>
      <c r="D37" s="174"/>
      <c r="E37" s="280"/>
      <c r="F37" s="281"/>
      <c r="G37" s="252"/>
      <c r="H37" s="253"/>
      <c r="I37" s="21">
        <f>SUM(E37*G37)</f>
        <v>0</v>
      </c>
      <c r="J37" s="108"/>
      <c r="K37" s="46"/>
      <c r="L37" s="269"/>
      <c r="M37" s="270"/>
      <c r="N37" s="270"/>
      <c r="O37" s="270"/>
      <c r="P37" s="270"/>
      <c r="Q37" s="270"/>
      <c r="R37" s="270"/>
      <c r="S37" s="271"/>
    </row>
    <row r="38" spans="2:19" ht="16.5" thickBot="1" x14ac:dyDescent="0.3">
      <c r="B38" s="329"/>
      <c r="C38" s="165" t="s">
        <v>3</v>
      </c>
      <c r="D38" s="175"/>
      <c r="E38" s="330"/>
      <c r="F38" s="331"/>
      <c r="G38" s="262"/>
      <c r="H38" s="263"/>
      <c r="I38" s="167">
        <f>SUM(E38*G38)</f>
        <v>0</v>
      </c>
      <c r="J38" s="108"/>
      <c r="K38" s="46"/>
      <c r="L38" s="269"/>
      <c r="M38" s="270"/>
      <c r="N38" s="270"/>
      <c r="O38" s="270"/>
      <c r="P38" s="270"/>
      <c r="Q38" s="270"/>
      <c r="R38" s="270"/>
      <c r="S38" s="271"/>
    </row>
    <row r="39" spans="2:19" ht="19.5" thickBot="1" x14ac:dyDescent="0.35">
      <c r="B39" s="40"/>
      <c r="C39" s="11" t="s">
        <v>35</v>
      </c>
      <c r="D39" s="101"/>
      <c r="E39" s="101"/>
      <c r="F39" s="101"/>
      <c r="G39" s="102"/>
      <c r="H39" s="102"/>
      <c r="I39" s="103">
        <f>SUM(I30:I38)</f>
        <v>0</v>
      </c>
      <c r="J39" s="96"/>
      <c r="K39" s="46"/>
      <c r="L39" s="272"/>
      <c r="M39" s="273"/>
      <c r="N39" s="273"/>
      <c r="O39" s="273"/>
      <c r="P39" s="273"/>
      <c r="Q39" s="273"/>
      <c r="R39" s="273"/>
      <c r="S39" s="274"/>
    </row>
    <row r="40" spans="2:19" ht="16.5" thickBot="1" x14ac:dyDescent="0.3">
      <c r="B40" s="86" t="s">
        <v>41</v>
      </c>
      <c r="C40" s="60"/>
      <c r="D40" s="60"/>
      <c r="E40" s="60"/>
      <c r="F40" s="60"/>
      <c r="G40" s="63"/>
      <c r="H40" s="63"/>
      <c r="I40" s="64"/>
      <c r="J40" s="63"/>
      <c r="K40" s="46"/>
      <c r="L40" s="254"/>
      <c r="M40" s="255"/>
      <c r="N40" s="255"/>
      <c r="O40" s="255"/>
      <c r="P40" s="255"/>
      <c r="Q40" s="255"/>
      <c r="R40" s="255"/>
      <c r="S40" s="256"/>
    </row>
    <row r="41" spans="2:19" ht="19.5" thickBot="1" x14ac:dyDescent="0.35">
      <c r="B41" s="40"/>
      <c r="C41" s="41"/>
      <c r="D41" s="31" t="s">
        <v>12</v>
      </c>
      <c r="E41" s="34"/>
      <c r="F41" s="34"/>
      <c r="G41" s="35"/>
      <c r="H41" s="35"/>
      <c r="I41" s="25">
        <f>SUM(I39+I27)</f>
        <v>0</v>
      </c>
      <c r="J41" s="111"/>
      <c r="K41" s="46"/>
      <c r="L41" s="257"/>
      <c r="M41" s="258"/>
      <c r="N41" s="258"/>
      <c r="O41" s="258"/>
      <c r="P41" s="258"/>
      <c r="Q41" s="258"/>
      <c r="R41" s="258"/>
      <c r="S41" s="259"/>
    </row>
    <row r="42" spans="2:19" ht="15.75" x14ac:dyDescent="0.25">
      <c r="B42" s="74"/>
      <c r="C42" s="46"/>
      <c r="D42" s="42"/>
      <c r="E42" s="42"/>
      <c r="F42" s="42"/>
      <c r="G42" s="58"/>
      <c r="H42" s="58"/>
      <c r="I42" s="90"/>
      <c r="J42" s="110"/>
      <c r="K42" s="46"/>
      <c r="L42" s="119"/>
      <c r="M42" s="120"/>
      <c r="N42" s="120"/>
      <c r="O42" s="120"/>
      <c r="P42" s="120"/>
      <c r="Q42" s="120"/>
      <c r="R42" s="120"/>
      <c r="S42" s="121"/>
    </row>
    <row r="43" spans="2:19" ht="24" thickBot="1" x14ac:dyDescent="0.4">
      <c r="B43" s="36" t="s">
        <v>16</v>
      </c>
      <c r="C43" s="37"/>
      <c r="D43" s="42"/>
      <c r="E43" s="91"/>
      <c r="F43" s="91"/>
      <c r="G43" s="92"/>
      <c r="H43" s="92"/>
      <c r="I43" s="64"/>
      <c r="J43" s="63"/>
      <c r="K43" s="46"/>
      <c r="L43" s="29" t="s">
        <v>16</v>
      </c>
      <c r="M43" s="212" t="s">
        <v>6</v>
      </c>
      <c r="N43" s="6"/>
      <c r="O43" s="6"/>
      <c r="P43" s="6"/>
      <c r="Q43" s="6"/>
      <c r="R43" s="6"/>
      <c r="S43" s="81"/>
    </row>
    <row r="44" spans="2:19" ht="16.5" thickBot="1" x14ac:dyDescent="0.3">
      <c r="B44" s="307" t="s">
        <v>6</v>
      </c>
      <c r="C44" s="65" t="s">
        <v>49</v>
      </c>
      <c r="D44" s="93"/>
      <c r="E44" s="421"/>
      <c r="F44" s="422"/>
      <c r="G44" s="327"/>
      <c r="H44" s="328"/>
      <c r="I44" s="22">
        <f>SUM(G44)</f>
        <v>0</v>
      </c>
      <c r="J44" s="108"/>
      <c r="K44" s="46"/>
      <c r="L44" s="308"/>
      <c r="M44" s="309"/>
      <c r="N44" s="309"/>
      <c r="O44" s="309"/>
      <c r="P44" s="309"/>
      <c r="Q44" s="309"/>
      <c r="R44" s="309"/>
      <c r="S44" s="310"/>
    </row>
    <row r="45" spans="2:19" ht="19.5" thickBot="1" x14ac:dyDescent="0.35">
      <c r="B45" s="307"/>
      <c r="C45" s="46"/>
      <c r="D45" s="31" t="s">
        <v>50</v>
      </c>
      <c r="E45" s="35"/>
      <c r="F45" s="35"/>
      <c r="G45" s="34"/>
      <c r="H45" s="34"/>
      <c r="I45" s="25">
        <f>SUM(I44)</f>
        <v>0</v>
      </c>
      <c r="J45" s="111"/>
      <c r="K45" s="46"/>
      <c r="L45" s="311"/>
      <c r="M45" s="312"/>
      <c r="N45" s="312"/>
      <c r="O45" s="312"/>
      <c r="P45" s="312"/>
      <c r="Q45" s="312"/>
      <c r="R45" s="312"/>
      <c r="S45" s="313"/>
    </row>
    <row r="46" spans="2:19" ht="18.75" x14ac:dyDescent="0.3">
      <c r="B46" s="40"/>
      <c r="C46" s="46"/>
      <c r="D46" s="94"/>
      <c r="E46" s="95"/>
      <c r="F46" s="95"/>
      <c r="G46" s="96"/>
      <c r="H46" s="96"/>
      <c r="I46" s="97"/>
      <c r="J46" s="111"/>
      <c r="K46" s="46"/>
      <c r="L46" s="182"/>
      <c r="M46" s="183"/>
      <c r="N46" s="183"/>
      <c r="O46" s="183"/>
      <c r="P46" s="183"/>
      <c r="Q46" s="183"/>
      <c r="R46" s="183"/>
      <c r="S46" s="184"/>
    </row>
    <row r="47" spans="2:19" ht="9" customHeight="1" thickBot="1" x14ac:dyDescent="0.35">
      <c r="B47" s="40"/>
      <c r="C47" s="60"/>
      <c r="D47" s="60"/>
      <c r="E47" s="60"/>
      <c r="F47" s="60"/>
      <c r="G47" s="60"/>
      <c r="H47" s="60"/>
      <c r="I47" s="98"/>
      <c r="J47" s="60"/>
      <c r="K47" s="46"/>
      <c r="L47" s="257"/>
      <c r="M47" s="258"/>
      <c r="N47" s="258"/>
      <c r="O47" s="258"/>
      <c r="P47" s="258"/>
      <c r="Q47" s="258"/>
      <c r="R47" s="258"/>
      <c r="S47" s="259"/>
    </row>
    <row r="48" spans="2:19" ht="21.75" thickBot="1" x14ac:dyDescent="0.4">
      <c r="B48" s="45"/>
      <c r="C48" s="179" t="s">
        <v>87</v>
      </c>
      <c r="D48" s="180"/>
      <c r="E48" s="181"/>
      <c r="F48" s="181"/>
      <c r="G48" s="423">
        <f>SUM(I11+I18+I41+I45)</f>
        <v>0</v>
      </c>
      <c r="H48" s="423"/>
      <c r="I48" s="424"/>
      <c r="J48" s="116"/>
      <c r="K48" s="46"/>
      <c r="L48" s="323"/>
      <c r="M48" s="324"/>
      <c r="N48" s="324"/>
      <c r="O48" s="324"/>
      <c r="P48" s="324"/>
      <c r="Q48" s="324"/>
      <c r="R48" s="324"/>
      <c r="S48" s="325"/>
    </row>
    <row r="49" spans="2:19" ht="10.5" customHeight="1" thickBot="1" x14ac:dyDescent="0.3">
      <c r="B49" s="100"/>
      <c r="C49" s="24"/>
      <c r="D49" s="24"/>
      <c r="E49" s="24"/>
      <c r="F49" s="24"/>
      <c r="G49" s="24"/>
      <c r="H49" s="24"/>
      <c r="I49" s="84"/>
      <c r="K49" s="46"/>
      <c r="L49" s="122"/>
      <c r="M49" s="123"/>
      <c r="N49" s="123"/>
      <c r="O49" s="123"/>
      <c r="P49" s="123"/>
      <c r="Q49" s="123"/>
      <c r="R49" s="123"/>
      <c r="S49" s="124"/>
    </row>
    <row r="50" spans="2:19" ht="21.75" thickBot="1" x14ac:dyDescent="0.4">
      <c r="B50" s="49"/>
      <c r="C50" s="50"/>
      <c r="D50" s="50"/>
      <c r="E50" s="50"/>
      <c r="F50" s="50"/>
      <c r="G50" s="50"/>
      <c r="H50" s="50"/>
      <c r="I50" s="51"/>
      <c r="K50" s="46"/>
      <c r="L50" s="75"/>
      <c r="M50" s="77"/>
      <c r="N50" s="78"/>
      <c r="O50" s="79"/>
      <c r="P50" s="78"/>
      <c r="Q50" s="50"/>
      <c r="R50" s="50"/>
      <c r="S50" s="51"/>
    </row>
    <row r="51" spans="2:19" ht="24" customHeight="1" thickBot="1" x14ac:dyDescent="0.4">
      <c r="B51" s="45" t="s">
        <v>13</v>
      </c>
      <c r="C51" s="2">
        <f>C2</f>
        <v>0</v>
      </c>
      <c r="D51" s="47"/>
      <c r="E51" s="105" t="s">
        <v>45</v>
      </c>
      <c r="F51" s="105"/>
      <c r="G51" s="333">
        <f>G2</f>
        <v>0</v>
      </c>
      <c r="H51" s="334"/>
      <c r="I51" s="26"/>
      <c r="J51" s="48"/>
      <c r="K51" s="46"/>
      <c r="L51" s="76" t="s">
        <v>13</v>
      </c>
      <c r="M51" s="2">
        <f>C2</f>
        <v>0</v>
      </c>
      <c r="N51" s="83"/>
      <c r="O51" s="46"/>
      <c r="P51" s="19" t="s">
        <v>45</v>
      </c>
      <c r="Q51" s="2">
        <f>G2</f>
        <v>0</v>
      </c>
      <c r="R51" s="46"/>
      <c r="S51" s="26"/>
    </row>
    <row r="52" spans="2:19" ht="27" thickBot="1" x14ac:dyDescent="0.45">
      <c r="B52" s="74"/>
      <c r="C52" s="46"/>
      <c r="D52" s="46"/>
      <c r="E52" s="46"/>
      <c r="F52" s="46"/>
      <c r="G52" s="46"/>
      <c r="H52" s="46"/>
      <c r="I52" s="26"/>
      <c r="J52" s="107"/>
      <c r="K52" s="46"/>
      <c r="L52" s="76" t="s">
        <v>14</v>
      </c>
      <c r="M52" s="211">
        <v>2027</v>
      </c>
      <c r="N52" s="83"/>
      <c r="O52" s="46"/>
      <c r="P52" s="46"/>
      <c r="Q52" s="46"/>
      <c r="R52" s="46"/>
      <c r="S52" s="26"/>
    </row>
    <row r="53" spans="2:19" ht="27" thickBot="1" x14ac:dyDescent="0.45">
      <c r="B53" s="45" t="s">
        <v>14</v>
      </c>
      <c r="C53" s="211">
        <v>2027</v>
      </c>
      <c r="D53" s="47"/>
      <c r="E53" s="332" t="s">
        <v>47</v>
      </c>
      <c r="F53" s="332"/>
      <c r="G53" s="332"/>
      <c r="H53" s="332"/>
      <c r="I53" s="26"/>
      <c r="K53" s="46"/>
      <c r="L53" s="74"/>
      <c r="M53" s="46"/>
      <c r="N53" s="46"/>
      <c r="O53" s="46"/>
      <c r="P53" s="46"/>
      <c r="Q53" s="46"/>
      <c r="R53" s="46"/>
      <c r="S53" s="26"/>
    </row>
    <row r="54" spans="2:19" ht="24" thickBot="1" x14ac:dyDescent="0.4">
      <c r="B54" s="216"/>
      <c r="C54" s="46"/>
      <c r="D54" s="46"/>
      <c r="E54" s="46"/>
      <c r="F54" s="46"/>
      <c r="G54" s="46"/>
      <c r="H54" s="46"/>
      <c r="I54" s="26"/>
      <c r="K54" s="46"/>
      <c r="L54" s="3" t="s">
        <v>51</v>
      </c>
      <c r="M54" s="4"/>
      <c r="N54" s="82"/>
      <c r="O54" s="5"/>
      <c r="P54" s="326" t="s">
        <v>42</v>
      </c>
      <c r="Q54" s="326"/>
      <c r="R54" s="46"/>
      <c r="S54" s="26"/>
    </row>
    <row r="55" spans="2:19" ht="11.25" customHeight="1" x14ac:dyDescent="0.35">
      <c r="B55" s="45"/>
      <c r="C55" s="46"/>
      <c r="D55" s="46"/>
      <c r="E55" s="46"/>
      <c r="F55" s="46"/>
      <c r="G55" s="46"/>
      <c r="H55" s="46"/>
      <c r="I55" s="26"/>
      <c r="K55" s="46"/>
      <c r="L55" s="80"/>
      <c r="M55" s="46"/>
      <c r="N55" s="46"/>
      <c r="O55" s="46"/>
      <c r="P55" s="46"/>
      <c r="Q55" s="46"/>
      <c r="R55" s="46"/>
      <c r="S55" s="26"/>
    </row>
    <row r="56" spans="2:19" ht="42" customHeight="1" thickBot="1" x14ac:dyDescent="0.3">
      <c r="B56" s="305" t="s">
        <v>82</v>
      </c>
      <c r="C56" s="306"/>
      <c r="D56" s="112" t="s">
        <v>8</v>
      </c>
      <c r="E56" s="293" t="s">
        <v>68</v>
      </c>
      <c r="F56" s="294"/>
      <c r="G56" s="112" t="s">
        <v>65</v>
      </c>
      <c r="H56" s="239" t="s">
        <v>81</v>
      </c>
      <c r="I56" s="113" t="s">
        <v>7</v>
      </c>
      <c r="J56" s="59"/>
      <c r="K56" s="46"/>
      <c r="L56" s="30" t="s">
        <v>80</v>
      </c>
      <c r="M56" s="243" t="s">
        <v>102</v>
      </c>
      <c r="N56" s="244"/>
      <c r="O56" s="244"/>
      <c r="P56" s="244"/>
      <c r="Q56" s="244"/>
      <c r="R56" s="244"/>
      <c r="S56" s="245"/>
    </row>
    <row r="57" spans="2:19" ht="18" customHeight="1" x14ac:dyDescent="0.25">
      <c r="B57" s="350" t="s">
        <v>34</v>
      </c>
      <c r="C57" s="8" t="s">
        <v>69</v>
      </c>
      <c r="D57" s="205"/>
      <c r="E57" s="351"/>
      <c r="F57" s="352"/>
      <c r="G57" s="205"/>
      <c r="H57" s="219"/>
      <c r="I57" s="20">
        <f>SUM(D57*E57*G57*H57)</f>
        <v>0</v>
      </c>
      <c r="J57" s="108"/>
      <c r="K57" s="46"/>
      <c r="L57" s="337"/>
      <c r="M57" s="338"/>
      <c r="N57" s="338"/>
      <c r="O57" s="338"/>
      <c r="P57" s="338"/>
      <c r="Q57" s="338"/>
      <c r="R57" s="338"/>
      <c r="S57" s="339"/>
    </row>
    <row r="58" spans="2:19" ht="18" customHeight="1" x14ac:dyDescent="0.25">
      <c r="B58" s="350"/>
      <c r="C58" s="8" t="s">
        <v>86</v>
      </c>
      <c r="D58" s="205"/>
      <c r="E58" s="351"/>
      <c r="F58" s="352"/>
      <c r="G58" s="205"/>
      <c r="H58" s="219"/>
      <c r="I58" s="20">
        <f>SUM(D58*E58*G58*H58)</f>
        <v>0</v>
      </c>
      <c r="J58" s="108"/>
      <c r="K58" s="46"/>
      <c r="L58" s="340"/>
      <c r="M58" s="341"/>
      <c r="N58" s="341"/>
      <c r="O58" s="341"/>
      <c r="P58" s="341"/>
      <c r="Q58" s="341"/>
      <c r="R58" s="341"/>
      <c r="S58" s="342"/>
    </row>
    <row r="59" spans="2:19" ht="19.5" customHeight="1" thickBot="1" x14ac:dyDescent="0.3">
      <c r="B59" s="350"/>
      <c r="C59" s="8" t="s">
        <v>88</v>
      </c>
      <c r="D59" s="206"/>
      <c r="E59" s="353"/>
      <c r="F59" s="354"/>
      <c r="G59" s="206"/>
      <c r="H59" s="220"/>
      <c r="I59" s="20">
        <f>SUM(D59*E59*G59*H59)</f>
        <v>0</v>
      </c>
      <c r="J59" s="108"/>
      <c r="K59" s="46"/>
      <c r="L59" s="340"/>
      <c r="M59" s="341"/>
      <c r="N59" s="341"/>
      <c r="O59" s="341"/>
      <c r="P59" s="341"/>
      <c r="Q59" s="341"/>
      <c r="R59" s="341"/>
      <c r="S59" s="342"/>
    </row>
    <row r="60" spans="2:19" ht="19.5" customHeight="1" thickBot="1" x14ac:dyDescent="0.35">
      <c r="B60" s="303" t="s">
        <v>89</v>
      </c>
      <c r="C60" s="304"/>
      <c r="D60" s="31" t="s">
        <v>83</v>
      </c>
      <c r="E60" s="32"/>
      <c r="F60" s="32"/>
      <c r="G60" s="33"/>
      <c r="H60" s="33"/>
      <c r="I60" s="25">
        <f>SUM(I57:I59)</f>
        <v>0</v>
      </c>
      <c r="J60" s="111"/>
      <c r="K60" s="46"/>
      <c r="L60" s="343"/>
      <c r="M60" s="344"/>
      <c r="N60" s="344"/>
      <c r="O60" s="344"/>
      <c r="P60" s="344"/>
      <c r="Q60" s="344"/>
      <c r="R60" s="344"/>
      <c r="S60" s="345"/>
    </row>
    <row r="61" spans="2:19" ht="15.75" x14ac:dyDescent="0.25">
      <c r="B61" s="303"/>
      <c r="C61" s="304"/>
      <c r="D61" s="213" t="s">
        <v>62</v>
      </c>
      <c r="E61" s="54"/>
      <c r="F61" s="54"/>
      <c r="G61" s="55"/>
      <c r="H61" s="55"/>
      <c r="I61" s="43"/>
      <c r="J61" s="42"/>
      <c r="K61" s="46"/>
      <c r="L61" s="254" t="s">
        <v>62</v>
      </c>
      <c r="M61" s="255"/>
      <c r="N61" s="255"/>
      <c r="O61" s="255"/>
      <c r="P61" s="255"/>
      <c r="Q61" s="255"/>
      <c r="R61" s="255"/>
      <c r="S61" s="256"/>
    </row>
    <row r="62" spans="2:19" ht="18.75" x14ac:dyDescent="0.3">
      <c r="B62" s="40"/>
      <c r="C62" s="41"/>
      <c r="D62" s="42"/>
      <c r="E62" s="42"/>
      <c r="F62" s="42"/>
      <c r="G62" s="42"/>
      <c r="H62" s="42"/>
      <c r="I62" s="43"/>
      <c r="J62" s="42"/>
      <c r="K62" s="46"/>
      <c r="L62" s="257"/>
      <c r="M62" s="258"/>
      <c r="N62" s="258"/>
      <c r="O62" s="258"/>
      <c r="P62" s="258"/>
      <c r="Q62" s="258"/>
      <c r="R62" s="258"/>
      <c r="S62" s="259"/>
    </row>
    <row r="63" spans="2:19" ht="33.75" customHeight="1" thickBot="1" x14ac:dyDescent="0.4">
      <c r="B63" s="28" t="s">
        <v>43</v>
      </c>
      <c r="C63" s="27"/>
      <c r="D63" s="112" t="s">
        <v>8</v>
      </c>
      <c r="E63" s="317" t="s">
        <v>27</v>
      </c>
      <c r="F63" s="318"/>
      <c r="G63" s="246" t="s">
        <v>84</v>
      </c>
      <c r="H63" s="247"/>
      <c r="I63" s="113" t="s">
        <v>7</v>
      </c>
      <c r="J63" s="59"/>
      <c r="K63" s="46"/>
      <c r="L63" s="30" t="s">
        <v>48</v>
      </c>
      <c r="M63" s="278" t="s">
        <v>91</v>
      </c>
      <c r="N63" s="278"/>
      <c r="O63" s="278"/>
      <c r="P63" s="278"/>
      <c r="Q63" s="278"/>
      <c r="R63" s="278"/>
      <c r="S63" s="279"/>
    </row>
    <row r="64" spans="2:19" ht="32.25" x14ac:dyDescent="0.3">
      <c r="B64" s="40"/>
      <c r="C64" s="106" t="s">
        <v>39</v>
      </c>
      <c r="D64" s="207"/>
      <c r="E64" s="264">
        <v>10</v>
      </c>
      <c r="F64" s="265"/>
      <c r="G64" s="348"/>
      <c r="H64" s="349"/>
      <c r="I64" s="21">
        <f>D64*E64*G64</f>
        <v>0</v>
      </c>
      <c r="J64" s="109"/>
      <c r="K64" s="46"/>
      <c r="L64" s="337"/>
      <c r="M64" s="338"/>
      <c r="N64" s="338"/>
      <c r="O64" s="338"/>
      <c r="P64" s="338"/>
      <c r="Q64" s="338"/>
      <c r="R64" s="338"/>
      <c r="S64" s="339"/>
    </row>
    <row r="65" spans="2:19" ht="25.5" customHeight="1" x14ac:dyDescent="0.3">
      <c r="B65" s="40"/>
      <c r="C65" s="104"/>
      <c r="D65" s="60"/>
      <c r="E65" s="335" t="s">
        <v>8</v>
      </c>
      <c r="F65" s="336"/>
      <c r="G65" s="260" t="s">
        <v>9</v>
      </c>
      <c r="H65" s="275"/>
      <c r="I65" s="113" t="s">
        <v>7</v>
      </c>
      <c r="J65" s="59"/>
      <c r="K65" s="46"/>
      <c r="L65" s="340"/>
      <c r="M65" s="341"/>
      <c r="N65" s="341"/>
      <c r="O65" s="341"/>
      <c r="P65" s="341"/>
      <c r="Q65" s="341"/>
      <c r="R65" s="341"/>
      <c r="S65" s="342"/>
    </row>
    <row r="66" spans="2:19" ht="16.5" thickBot="1" x14ac:dyDescent="0.3">
      <c r="B66" s="86" t="s">
        <v>63</v>
      </c>
      <c r="C66" s="65" t="s">
        <v>1</v>
      </c>
      <c r="D66" s="66"/>
      <c r="E66" s="346"/>
      <c r="F66" s="347"/>
      <c r="G66" s="355"/>
      <c r="H66" s="356"/>
      <c r="I66" s="22">
        <f>SUM(E66*G66)</f>
        <v>0</v>
      </c>
      <c r="J66" s="108"/>
      <c r="K66" s="46"/>
      <c r="L66" s="343"/>
      <c r="M66" s="344"/>
      <c r="N66" s="344"/>
      <c r="O66" s="344"/>
      <c r="P66" s="344"/>
      <c r="Q66" s="344"/>
      <c r="R66" s="344"/>
      <c r="S66" s="345"/>
    </row>
    <row r="67" spans="2:19" ht="19.5" thickBot="1" x14ac:dyDescent="0.35">
      <c r="B67" s="61"/>
      <c r="C67" s="46"/>
      <c r="D67" s="31" t="s">
        <v>0</v>
      </c>
      <c r="E67" s="32"/>
      <c r="F67" s="32"/>
      <c r="G67" s="33"/>
      <c r="H67" s="33"/>
      <c r="I67" s="25">
        <f>SUM(I64+I66)</f>
        <v>0</v>
      </c>
      <c r="J67" s="111"/>
      <c r="K67" s="46"/>
      <c r="L67" s="254"/>
      <c r="M67" s="255"/>
      <c r="N67" s="255"/>
      <c r="O67" s="255"/>
      <c r="P67" s="255"/>
      <c r="Q67" s="255"/>
      <c r="R67" s="255"/>
      <c r="S67" s="256"/>
    </row>
    <row r="68" spans="2:19" ht="18.75" x14ac:dyDescent="0.3">
      <c r="B68" s="61"/>
      <c r="C68" s="46"/>
      <c r="D68" s="57"/>
      <c r="E68" s="42"/>
      <c r="F68" s="42"/>
      <c r="G68" s="58"/>
      <c r="H68" s="58"/>
      <c r="I68" s="43"/>
      <c r="J68" s="42"/>
      <c r="K68" s="46"/>
      <c r="L68" s="257"/>
      <c r="M68" s="258"/>
      <c r="N68" s="258"/>
      <c r="O68" s="258"/>
      <c r="P68" s="258"/>
      <c r="Q68" s="258"/>
      <c r="R68" s="258"/>
      <c r="S68" s="259"/>
    </row>
    <row r="69" spans="2:19" ht="19.5" thickBot="1" x14ac:dyDescent="0.35">
      <c r="B69" s="40"/>
      <c r="C69" s="39"/>
      <c r="D69" s="60"/>
      <c r="E69" s="60"/>
      <c r="F69" s="60"/>
      <c r="G69" s="63"/>
      <c r="H69" s="63"/>
      <c r="I69" s="64"/>
      <c r="J69" s="63"/>
      <c r="K69" s="46"/>
      <c r="L69" s="29" t="s">
        <v>15</v>
      </c>
      <c r="M69" s="222" t="s">
        <v>70</v>
      </c>
      <c r="N69" s="6"/>
      <c r="O69" s="6"/>
      <c r="P69" s="6"/>
      <c r="Q69" s="6"/>
      <c r="R69" s="6"/>
      <c r="S69" s="7"/>
    </row>
    <row r="70" spans="2:19" ht="23.25" x14ac:dyDescent="0.35">
      <c r="B70" s="28" t="s">
        <v>4</v>
      </c>
      <c r="C70" s="27"/>
      <c r="D70" s="62"/>
      <c r="E70" s="62"/>
      <c r="F70" s="62"/>
      <c r="G70" s="63"/>
      <c r="H70" s="63"/>
      <c r="I70" s="64"/>
      <c r="J70" s="59"/>
      <c r="K70" s="46"/>
      <c r="L70" s="337"/>
      <c r="M70" s="338"/>
      <c r="N70" s="338"/>
      <c r="O70" s="338"/>
      <c r="P70" s="338"/>
      <c r="Q70" s="338"/>
      <c r="R70" s="338"/>
      <c r="S70" s="339"/>
    </row>
    <row r="71" spans="2:19" ht="15.75" x14ac:dyDescent="0.25">
      <c r="B71" s="10" t="s">
        <v>15</v>
      </c>
      <c r="C71" s="60"/>
      <c r="D71" s="60"/>
      <c r="E71" s="60"/>
      <c r="F71" s="60"/>
      <c r="G71" s="63"/>
      <c r="H71" s="63"/>
      <c r="I71" s="113" t="s">
        <v>7</v>
      </c>
      <c r="J71" s="108"/>
      <c r="K71" s="46"/>
      <c r="L71" s="340"/>
      <c r="M71" s="341"/>
      <c r="N71" s="341"/>
      <c r="O71" s="341"/>
      <c r="P71" s="341"/>
      <c r="Q71" s="341"/>
      <c r="R71" s="341"/>
      <c r="S71" s="342"/>
    </row>
    <row r="72" spans="2:19" ht="15.75" x14ac:dyDescent="0.25">
      <c r="B72" s="9" t="s">
        <v>73</v>
      </c>
      <c r="C72" s="65" t="s">
        <v>31</v>
      </c>
      <c r="D72" s="67"/>
      <c r="E72" s="357"/>
      <c r="F72" s="358"/>
      <c r="G72" s="359"/>
      <c r="H72" s="360"/>
      <c r="I72" s="20">
        <f>SUM(G72)</f>
        <v>0</v>
      </c>
      <c r="J72" s="108"/>
      <c r="K72" s="46"/>
      <c r="L72" s="340"/>
      <c r="M72" s="341"/>
      <c r="N72" s="341"/>
      <c r="O72" s="341"/>
      <c r="P72" s="341"/>
      <c r="Q72" s="341"/>
      <c r="R72" s="341"/>
      <c r="S72" s="342"/>
    </row>
    <row r="73" spans="2:19" ht="15.75" x14ac:dyDescent="0.25">
      <c r="B73" s="9" t="s">
        <v>74</v>
      </c>
      <c r="C73" s="65" t="s">
        <v>32</v>
      </c>
      <c r="D73" s="67"/>
      <c r="E73" s="357"/>
      <c r="F73" s="358"/>
      <c r="G73" s="359"/>
      <c r="H73" s="360"/>
      <c r="I73" s="20">
        <f>SUM(G73)</f>
        <v>0</v>
      </c>
      <c r="J73" s="108"/>
      <c r="K73" s="46"/>
      <c r="L73" s="340"/>
      <c r="M73" s="341"/>
      <c r="N73" s="341"/>
      <c r="O73" s="341"/>
      <c r="P73" s="341"/>
      <c r="Q73" s="341"/>
      <c r="R73" s="341"/>
      <c r="S73" s="342"/>
    </row>
    <row r="74" spans="2:19" ht="15.75" x14ac:dyDescent="0.25">
      <c r="B74" s="9" t="s">
        <v>103</v>
      </c>
      <c r="C74" s="65" t="s">
        <v>33</v>
      </c>
      <c r="D74" s="67"/>
      <c r="E74" s="357"/>
      <c r="F74" s="358"/>
      <c r="G74" s="359"/>
      <c r="H74" s="360"/>
      <c r="I74" s="20">
        <f>SUM(G74)</f>
        <v>0</v>
      </c>
      <c r="J74" s="108"/>
      <c r="K74" s="46"/>
      <c r="L74" s="340"/>
      <c r="M74" s="341"/>
      <c r="N74" s="341"/>
      <c r="O74" s="341"/>
      <c r="P74" s="341"/>
      <c r="Q74" s="341"/>
      <c r="R74" s="341"/>
      <c r="S74" s="342"/>
    </row>
    <row r="75" spans="2:19" ht="16.5" thickBot="1" x14ac:dyDescent="0.3">
      <c r="B75" s="9" t="s">
        <v>109</v>
      </c>
      <c r="C75" s="65" t="s">
        <v>29</v>
      </c>
      <c r="D75" s="67"/>
      <c r="E75" s="357"/>
      <c r="F75" s="358"/>
      <c r="G75" s="359"/>
      <c r="H75" s="360"/>
      <c r="I75" s="20">
        <f>SUM(G75)</f>
        <v>0</v>
      </c>
      <c r="J75" s="108"/>
      <c r="K75" s="46"/>
      <c r="L75" s="343"/>
      <c r="M75" s="344"/>
      <c r="N75" s="344"/>
      <c r="O75" s="344"/>
      <c r="P75" s="344"/>
      <c r="Q75" s="344"/>
      <c r="R75" s="344"/>
      <c r="S75" s="345"/>
    </row>
    <row r="76" spans="2:19" ht="16.5" thickBot="1" x14ac:dyDescent="0.3">
      <c r="B76" s="314" t="s">
        <v>30</v>
      </c>
      <c r="C76" s="68" t="s">
        <v>28</v>
      </c>
      <c r="D76" s="69"/>
      <c r="E76" s="411"/>
      <c r="F76" s="412"/>
      <c r="G76" s="359"/>
      <c r="H76" s="360"/>
      <c r="I76" s="23">
        <f>SUM(G76)</f>
        <v>0</v>
      </c>
      <c r="J76" s="96"/>
      <c r="K76" s="46"/>
      <c r="L76" s="254"/>
      <c r="M76" s="255"/>
      <c r="N76" s="255"/>
      <c r="O76" s="255"/>
      <c r="P76" s="255"/>
      <c r="Q76" s="255"/>
      <c r="R76" s="255"/>
      <c r="S76" s="256"/>
    </row>
    <row r="77" spans="2:19" ht="18.75" customHeight="1" x14ac:dyDescent="0.25">
      <c r="B77" s="314"/>
      <c r="C77" s="70" t="s">
        <v>5</v>
      </c>
      <c r="D77" s="71"/>
      <c r="E77" s="72"/>
      <c r="F77" s="72"/>
      <c r="G77" s="71"/>
      <c r="H77" s="71"/>
      <c r="I77" s="73">
        <f>SUM(I72:I76)</f>
        <v>0</v>
      </c>
      <c r="K77" s="46"/>
      <c r="L77" s="257"/>
      <c r="M77" s="258"/>
      <c r="N77" s="258"/>
      <c r="O77" s="258"/>
      <c r="P77" s="258"/>
      <c r="Q77" s="258"/>
      <c r="R77" s="258"/>
      <c r="S77" s="259"/>
    </row>
    <row r="78" spans="2:19" ht="15.75" customHeight="1" thickBot="1" x14ac:dyDescent="0.3">
      <c r="B78" s="9" t="s">
        <v>75</v>
      </c>
      <c r="C78" s="46"/>
      <c r="D78" s="46"/>
      <c r="E78" s="46"/>
      <c r="F78" s="46"/>
      <c r="G78" s="46"/>
      <c r="H78" s="46"/>
      <c r="I78" s="26"/>
      <c r="J78" s="59"/>
      <c r="K78" s="46"/>
      <c r="L78" s="29" t="s">
        <v>36</v>
      </c>
      <c r="M78" s="319" t="s">
        <v>56</v>
      </c>
      <c r="N78" s="319"/>
      <c r="O78" s="319"/>
      <c r="P78" s="319"/>
      <c r="Q78" s="319"/>
      <c r="R78" s="319"/>
      <c r="S78" s="320"/>
    </row>
    <row r="79" spans="2:19" ht="30" customHeight="1" x14ac:dyDescent="0.25">
      <c r="B79" s="225" t="s">
        <v>67</v>
      </c>
      <c r="C79" s="12"/>
      <c r="D79" s="112" t="s">
        <v>10</v>
      </c>
      <c r="E79" s="293" t="s">
        <v>52</v>
      </c>
      <c r="F79" s="361"/>
      <c r="G79" s="317" t="s">
        <v>11</v>
      </c>
      <c r="H79" s="318"/>
      <c r="I79" s="113" t="s">
        <v>7</v>
      </c>
      <c r="J79" s="108"/>
      <c r="K79" s="46"/>
      <c r="L79" s="362"/>
      <c r="M79" s="363"/>
      <c r="N79" s="363"/>
      <c r="O79" s="363"/>
      <c r="P79" s="363"/>
      <c r="Q79" s="363"/>
      <c r="R79" s="363"/>
      <c r="S79" s="364"/>
    </row>
    <row r="80" spans="2:19" ht="15.75" x14ac:dyDescent="0.25">
      <c r="B80" s="9" t="s">
        <v>104</v>
      </c>
      <c r="C80" s="8" t="s">
        <v>92</v>
      </c>
      <c r="D80" s="205"/>
      <c r="E80" s="371"/>
      <c r="F80" s="372"/>
      <c r="G80" s="359"/>
      <c r="H80" s="360"/>
      <c r="I80" s="20">
        <f>SUM(D80*E80*G80)</f>
        <v>0</v>
      </c>
      <c r="J80" s="108"/>
      <c r="K80" s="46"/>
      <c r="L80" s="365"/>
      <c r="M80" s="366"/>
      <c r="N80" s="366"/>
      <c r="O80" s="366"/>
      <c r="P80" s="366"/>
      <c r="Q80" s="366"/>
      <c r="R80" s="366"/>
      <c r="S80" s="367"/>
    </row>
    <row r="81" spans="2:19" ht="15.75" x14ac:dyDescent="0.25">
      <c r="B81" s="9" t="s">
        <v>40</v>
      </c>
      <c r="C81" s="8" t="s">
        <v>93</v>
      </c>
      <c r="D81" s="205"/>
      <c r="E81" s="371"/>
      <c r="F81" s="372"/>
      <c r="G81" s="359"/>
      <c r="H81" s="360"/>
      <c r="I81" s="20">
        <f>SUM(D81*E81*G81)</f>
        <v>0</v>
      </c>
      <c r="J81" s="108"/>
      <c r="K81" s="46"/>
      <c r="L81" s="365"/>
      <c r="M81" s="366"/>
      <c r="N81" s="366"/>
      <c r="O81" s="366"/>
      <c r="P81" s="366"/>
      <c r="Q81" s="366"/>
      <c r="R81" s="366"/>
      <c r="S81" s="367"/>
    </row>
    <row r="82" spans="2:19" ht="15.75" x14ac:dyDescent="0.25">
      <c r="B82" s="9" t="s">
        <v>40</v>
      </c>
      <c r="C82" s="8" t="s">
        <v>94</v>
      </c>
      <c r="D82" s="205"/>
      <c r="E82" s="371"/>
      <c r="F82" s="372"/>
      <c r="G82" s="359"/>
      <c r="H82" s="360"/>
      <c r="I82" s="20">
        <f>SUM(D82*E82*G82)</f>
        <v>0</v>
      </c>
      <c r="J82" s="108"/>
      <c r="K82" s="46"/>
      <c r="L82" s="365"/>
      <c r="M82" s="366"/>
      <c r="N82" s="366"/>
      <c r="O82" s="366"/>
      <c r="P82" s="366"/>
      <c r="Q82" s="366"/>
      <c r="R82" s="366"/>
      <c r="S82" s="367"/>
    </row>
    <row r="83" spans="2:19" ht="15.75" x14ac:dyDescent="0.25">
      <c r="B83" s="9" t="s">
        <v>40</v>
      </c>
      <c r="C83" s="8" t="s">
        <v>2</v>
      </c>
      <c r="D83" s="205"/>
      <c r="E83" s="371"/>
      <c r="F83" s="372"/>
      <c r="G83" s="359"/>
      <c r="H83" s="360"/>
      <c r="I83" s="20">
        <f>SUM(D83*E83*G83)</f>
        <v>0</v>
      </c>
      <c r="J83" s="59"/>
      <c r="K83" s="46"/>
      <c r="L83" s="365"/>
      <c r="M83" s="366"/>
      <c r="N83" s="366"/>
      <c r="O83" s="366"/>
      <c r="P83" s="366"/>
      <c r="Q83" s="366"/>
      <c r="R83" s="366"/>
      <c r="S83" s="367"/>
    </row>
    <row r="84" spans="2:19" ht="24.75" customHeight="1" x14ac:dyDescent="0.25">
      <c r="B84" s="86"/>
      <c r="C84" s="65"/>
      <c r="D84" s="60"/>
      <c r="E84" s="335" t="s">
        <v>10</v>
      </c>
      <c r="F84" s="336"/>
      <c r="G84" s="260" t="s">
        <v>9</v>
      </c>
      <c r="H84" s="275"/>
      <c r="I84" s="115" t="s">
        <v>7</v>
      </c>
      <c r="J84" s="108"/>
      <c r="K84" s="46"/>
      <c r="L84" s="365"/>
      <c r="M84" s="366"/>
      <c r="N84" s="366"/>
      <c r="O84" s="366"/>
      <c r="P84" s="366"/>
      <c r="Q84" s="366"/>
      <c r="R84" s="366"/>
      <c r="S84" s="367"/>
    </row>
    <row r="85" spans="2:19" ht="15.75" x14ac:dyDescent="0.25">
      <c r="B85" s="9" t="s">
        <v>105</v>
      </c>
      <c r="C85" s="65" t="s">
        <v>95</v>
      </c>
      <c r="D85" s="87"/>
      <c r="E85" s="371"/>
      <c r="F85" s="372"/>
      <c r="G85" s="359"/>
      <c r="H85" s="360"/>
      <c r="I85" s="20">
        <f>SUM(E85*G85)</f>
        <v>0</v>
      </c>
      <c r="J85" s="108"/>
      <c r="K85" s="46"/>
      <c r="L85" s="365"/>
      <c r="M85" s="366"/>
      <c r="N85" s="366"/>
      <c r="O85" s="366"/>
      <c r="P85" s="366"/>
      <c r="Q85" s="366"/>
      <c r="R85" s="366"/>
      <c r="S85" s="367"/>
    </row>
    <row r="86" spans="2:19" ht="15.75" x14ac:dyDescent="0.25">
      <c r="B86" s="329" t="s">
        <v>106</v>
      </c>
      <c r="C86" s="65" t="s">
        <v>96</v>
      </c>
      <c r="D86" s="87"/>
      <c r="E86" s="371"/>
      <c r="F86" s="372"/>
      <c r="G86" s="359"/>
      <c r="H86" s="360"/>
      <c r="I86" s="20">
        <f>SUM(E86*G86)</f>
        <v>0</v>
      </c>
      <c r="J86" s="108"/>
      <c r="K86" s="46"/>
      <c r="L86" s="365"/>
      <c r="M86" s="366"/>
      <c r="N86" s="366"/>
      <c r="O86" s="366"/>
      <c r="P86" s="366"/>
      <c r="Q86" s="366"/>
      <c r="R86" s="366"/>
      <c r="S86" s="367"/>
    </row>
    <row r="87" spans="2:19" ht="15.75" x14ac:dyDescent="0.25">
      <c r="B87" s="329"/>
      <c r="C87" s="65" t="s">
        <v>97</v>
      </c>
      <c r="D87" s="88"/>
      <c r="E87" s="371"/>
      <c r="F87" s="372"/>
      <c r="G87" s="359"/>
      <c r="H87" s="360"/>
      <c r="I87" s="20">
        <f>SUM(E87*G87)</f>
        <v>0</v>
      </c>
      <c r="J87" s="108"/>
      <c r="K87" s="46"/>
      <c r="L87" s="365"/>
      <c r="M87" s="366"/>
      <c r="N87" s="366"/>
      <c r="O87" s="366"/>
      <c r="P87" s="366"/>
      <c r="Q87" s="366"/>
      <c r="R87" s="366"/>
      <c r="S87" s="367"/>
    </row>
    <row r="88" spans="2:19" ht="16.5" thickBot="1" x14ac:dyDescent="0.3">
      <c r="B88" s="329"/>
      <c r="C88" s="68" t="s">
        <v>3</v>
      </c>
      <c r="D88" s="89"/>
      <c r="E88" s="379"/>
      <c r="F88" s="380"/>
      <c r="G88" s="413"/>
      <c r="H88" s="414"/>
      <c r="I88" s="23">
        <f>SUM(E88*G88)</f>
        <v>0</v>
      </c>
      <c r="J88" s="96"/>
      <c r="K88" s="46"/>
      <c r="L88" s="368"/>
      <c r="M88" s="369"/>
      <c r="N88" s="369"/>
      <c r="O88" s="369"/>
      <c r="P88" s="369"/>
      <c r="Q88" s="369"/>
      <c r="R88" s="369"/>
      <c r="S88" s="370"/>
    </row>
    <row r="89" spans="2:19" ht="18.75" x14ac:dyDescent="0.3">
      <c r="B89" s="40"/>
      <c r="C89" s="70" t="s">
        <v>35</v>
      </c>
      <c r="D89" s="101"/>
      <c r="E89" s="101"/>
      <c r="F89" s="101"/>
      <c r="G89" s="102"/>
      <c r="H89" s="102"/>
      <c r="I89" s="103">
        <f>SUM(I80:I88)</f>
        <v>0</v>
      </c>
      <c r="J89" s="63"/>
      <c r="K89" s="46"/>
      <c r="L89" s="254"/>
      <c r="M89" s="255"/>
      <c r="N89" s="255"/>
      <c r="O89" s="255"/>
      <c r="P89" s="255"/>
      <c r="Q89" s="255"/>
      <c r="R89" s="255"/>
      <c r="S89" s="256"/>
    </row>
    <row r="90" spans="2:19" ht="19.5" thickBot="1" x14ac:dyDescent="0.35">
      <c r="B90" s="86" t="s">
        <v>41</v>
      </c>
      <c r="C90" s="60"/>
      <c r="D90" s="60"/>
      <c r="E90" s="60"/>
      <c r="F90" s="60"/>
      <c r="G90" s="63"/>
      <c r="H90" s="63"/>
      <c r="I90" s="64"/>
      <c r="J90" s="111"/>
      <c r="K90" s="46"/>
      <c r="L90" s="257"/>
      <c r="M90" s="258"/>
      <c r="N90" s="258"/>
      <c r="O90" s="258"/>
      <c r="P90" s="258"/>
      <c r="Q90" s="258"/>
      <c r="R90" s="258"/>
      <c r="S90" s="259"/>
    </row>
    <row r="91" spans="2:19" ht="19.5" thickBot="1" x14ac:dyDescent="0.35">
      <c r="B91" s="40"/>
      <c r="C91" s="41"/>
      <c r="D91" s="31" t="s">
        <v>12</v>
      </c>
      <c r="E91" s="34"/>
      <c r="F91" s="34"/>
      <c r="G91" s="35"/>
      <c r="H91" s="35"/>
      <c r="I91" s="25">
        <f>SUM(I89+I77)</f>
        <v>0</v>
      </c>
      <c r="J91" s="110"/>
      <c r="K91" s="46"/>
      <c r="L91" s="119"/>
      <c r="M91" s="120"/>
      <c r="N91" s="120"/>
      <c r="O91" s="120"/>
      <c r="P91" s="120"/>
      <c r="Q91" s="120"/>
      <c r="R91" s="120"/>
      <c r="S91" s="121"/>
    </row>
    <row r="92" spans="2:19" ht="15.75" x14ac:dyDescent="0.25">
      <c r="B92" s="74"/>
      <c r="C92" s="46"/>
      <c r="D92" s="42"/>
      <c r="E92" s="42"/>
      <c r="F92" s="42"/>
      <c r="G92" s="58"/>
      <c r="H92" s="58"/>
      <c r="I92" s="90"/>
      <c r="J92" s="63"/>
      <c r="K92" s="46"/>
      <c r="L92" s="221" t="s">
        <v>16</v>
      </c>
      <c r="M92" s="212" t="s">
        <v>6</v>
      </c>
      <c r="N92" s="6"/>
      <c r="O92" s="6"/>
      <c r="P92" s="6"/>
      <c r="Q92" s="6"/>
      <c r="R92" s="6"/>
      <c r="S92" s="81"/>
    </row>
    <row r="93" spans="2:19" ht="23.25" x14ac:dyDescent="0.35">
      <c r="B93" s="36" t="s">
        <v>16</v>
      </c>
      <c r="C93" s="37"/>
      <c r="D93" s="42"/>
      <c r="E93" s="91"/>
      <c r="F93" s="91"/>
      <c r="G93" s="92"/>
      <c r="H93" s="92"/>
      <c r="I93" s="64"/>
      <c r="J93" s="108"/>
      <c r="K93" s="46"/>
      <c r="L93" s="383"/>
      <c r="M93" s="384"/>
      <c r="N93" s="384"/>
      <c r="O93" s="384"/>
      <c r="P93" s="384"/>
      <c r="Q93" s="384"/>
      <c r="R93" s="384"/>
      <c r="S93" s="385"/>
    </row>
    <row r="94" spans="2:19" ht="19.5" thickBot="1" x14ac:dyDescent="0.35">
      <c r="B94" s="307" t="s">
        <v>6</v>
      </c>
      <c r="C94" s="408" t="s">
        <v>49</v>
      </c>
      <c r="D94" s="409"/>
      <c r="E94" s="409"/>
      <c r="F94" s="410"/>
      <c r="G94" s="413"/>
      <c r="H94" s="414"/>
      <c r="I94" s="22">
        <f>SUM(G94)</f>
        <v>0</v>
      </c>
      <c r="J94" s="111"/>
      <c r="K94" s="46"/>
      <c r="L94" s="386"/>
      <c r="M94" s="387"/>
      <c r="N94" s="387"/>
      <c r="O94" s="387"/>
      <c r="P94" s="387"/>
      <c r="Q94" s="387"/>
      <c r="R94" s="387"/>
      <c r="S94" s="388"/>
    </row>
    <row r="95" spans="2:19" ht="19.5" thickBot="1" x14ac:dyDescent="0.35">
      <c r="B95" s="307"/>
      <c r="C95" s="46"/>
      <c r="D95" s="155" t="s">
        <v>50</v>
      </c>
      <c r="E95" s="156"/>
      <c r="F95" s="156"/>
      <c r="G95" s="34"/>
      <c r="H95" s="34"/>
      <c r="I95" s="25">
        <f>SUM(I94)</f>
        <v>0</v>
      </c>
      <c r="J95" s="111"/>
      <c r="K95" s="46"/>
      <c r="L95" s="182"/>
      <c r="M95" s="183"/>
      <c r="N95" s="183"/>
      <c r="O95" s="183"/>
      <c r="P95" s="183"/>
      <c r="Q95" s="183"/>
      <c r="R95" s="183"/>
      <c r="S95" s="184"/>
    </row>
    <row r="96" spans="2:19" ht="12.75" customHeight="1" thickBot="1" x14ac:dyDescent="0.35">
      <c r="B96" s="40"/>
      <c r="C96" s="60"/>
      <c r="D96" s="60"/>
      <c r="E96" s="60"/>
      <c r="F96" s="60"/>
      <c r="G96" s="60"/>
      <c r="H96" s="60"/>
      <c r="I96" s="98"/>
      <c r="J96" s="60"/>
      <c r="K96" s="46"/>
      <c r="L96" s="257"/>
      <c r="M96" s="258"/>
      <c r="N96" s="258"/>
      <c r="O96" s="258"/>
      <c r="P96" s="258"/>
      <c r="Q96" s="258"/>
      <c r="R96" s="258"/>
      <c r="S96" s="259"/>
    </row>
    <row r="97" spans="2:19" ht="21.75" thickBot="1" x14ac:dyDescent="0.4">
      <c r="B97" s="45"/>
      <c r="C97" s="208" t="s">
        <v>98</v>
      </c>
      <c r="D97" s="209"/>
      <c r="E97" s="210"/>
      <c r="F97" s="210"/>
      <c r="G97" s="419">
        <f>SUM(I60+I67+I91+I95)</f>
        <v>0</v>
      </c>
      <c r="H97" s="419"/>
      <c r="I97" s="420"/>
      <c r="J97" s="116"/>
      <c r="K97" s="46"/>
      <c r="L97" s="323"/>
      <c r="M97" s="324"/>
      <c r="N97" s="324"/>
      <c r="O97" s="324"/>
      <c r="P97" s="324"/>
      <c r="Q97" s="324"/>
      <c r="R97" s="324"/>
      <c r="S97" s="325"/>
    </row>
    <row r="98" spans="2:19" ht="21.75" customHeight="1" thickBot="1" x14ac:dyDescent="0.3">
      <c r="B98" s="100"/>
      <c r="C98" s="24"/>
      <c r="D98" s="24"/>
      <c r="E98" s="24"/>
      <c r="F98" s="24"/>
      <c r="G98" s="24"/>
      <c r="H98" s="24"/>
      <c r="I98" s="84"/>
      <c r="K98" s="46"/>
      <c r="L98" s="194"/>
      <c r="M98" s="195"/>
      <c r="N98" s="195"/>
      <c r="O98" s="195"/>
      <c r="P98" s="195"/>
      <c r="Q98" s="195"/>
      <c r="R98" s="195"/>
      <c r="S98" s="196"/>
    </row>
    <row r="99" spans="2:19" ht="15.75" thickBot="1" x14ac:dyDescent="0.3">
      <c r="B99" s="49"/>
      <c r="C99" s="50"/>
      <c r="D99" s="50"/>
      <c r="E99" s="50"/>
      <c r="F99" s="50"/>
      <c r="G99" s="50"/>
      <c r="H99" s="50"/>
      <c r="I99" s="50"/>
      <c r="J99" s="51"/>
      <c r="K99" s="46"/>
    </row>
    <row r="100" spans="2:19" ht="24" thickBot="1" x14ac:dyDescent="0.4">
      <c r="B100" s="130" t="s">
        <v>13</v>
      </c>
      <c r="C100" s="2">
        <f>C2</f>
        <v>0</v>
      </c>
      <c r="D100" s="83"/>
      <c r="E100" s="105" t="s">
        <v>45</v>
      </c>
      <c r="F100" s="105"/>
      <c r="G100" s="333">
        <f>G2</f>
        <v>0</v>
      </c>
      <c r="H100" s="334"/>
      <c r="I100" s="46"/>
      <c r="J100" s="26"/>
      <c r="K100" s="46"/>
      <c r="L100" s="197"/>
      <c r="M100" s="198"/>
      <c r="N100" s="199"/>
      <c r="P100" s="19"/>
      <c r="Q100" s="198"/>
    </row>
    <row r="101" spans="2:19" ht="32.25" thickBot="1" x14ac:dyDescent="0.45">
      <c r="B101" s="131" t="s">
        <v>18</v>
      </c>
      <c r="C101" s="13" t="s">
        <v>99</v>
      </c>
      <c r="D101" s="83"/>
      <c r="E101" s="46"/>
      <c r="F101" s="46"/>
      <c r="G101" s="46"/>
      <c r="H101" s="46"/>
      <c r="I101" s="46"/>
      <c r="J101" s="26"/>
      <c r="K101" s="46"/>
      <c r="L101" s="200"/>
      <c r="M101" s="201"/>
      <c r="N101" s="199"/>
    </row>
    <row r="102" spans="2:19" ht="15" customHeight="1" x14ac:dyDescent="0.25">
      <c r="B102" s="74"/>
      <c r="C102" s="46"/>
      <c r="D102" s="46"/>
      <c r="E102" s="46"/>
      <c r="F102" s="46"/>
      <c r="G102" s="406"/>
      <c r="H102" s="406"/>
      <c r="I102" s="406"/>
      <c r="J102" s="407"/>
      <c r="K102" s="46"/>
    </row>
    <row r="103" spans="2:19" ht="15.75" thickBot="1" x14ac:dyDescent="0.3">
      <c r="B103" s="74"/>
      <c r="C103" s="46"/>
      <c r="D103" s="46"/>
      <c r="E103" s="46"/>
      <c r="F103" s="46"/>
      <c r="G103" s="406"/>
      <c r="H103" s="406"/>
      <c r="I103" s="406"/>
      <c r="J103" s="407"/>
      <c r="K103" s="46"/>
      <c r="S103" s="46"/>
    </row>
    <row r="104" spans="2:19" ht="21.75" thickBot="1" x14ac:dyDescent="0.4">
      <c r="B104" s="99" t="s">
        <v>19</v>
      </c>
      <c r="C104" s="125"/>
      <c r="D104" s="126"/>
      <c r="E104" s="46"/>
      <c r="F104" s="46"/>
      <c r="G104" s="188"/>
      <c r="H104" s="188"/>
      <c r="I104" s="188"/>
      <c r="J104" s="231"/>
      <c r="K104" s="46"/>
      <c r="S104" s="46"/>
    </row>
    <row r="105" spans="2:19" ht="19.5" customHeight="1" x14ac:dyDescent="0.25">
      <c r="B105" s="74"/>
      <c r="C105" s="46"/>
      <c r="D105" s="46"/>
      <c r="E105" s="46"/>
      <c r="F105" s="46"/>
      <c r="G105" s="192"/>
      <c r="H105" s="192"/>
      <c r="I105" s="192"/>
      <c r="J105" s="232"/>
      <c r="K105" s="46"/>
      <c r="S105" s="46"/>
    </row>
    <row r="106" spans="2:19" ht="19.5" customHeight="1" x14ac:dyDescent="0.3">
      <c r="B106" s="127" t="s">
        <v>76</v>
      </c>
      <c r="C106" s="132">
        <f>SUM(I11+I60)</f>
        <v>0</v>
      </c>
      <c r="D106" s="46"/>
      <c r="E106" s="46"/>
      <c r="F106" s="46"/>
      <c r="G106" s="192"/>
      <c r="H106" s="192"/>
      <c r="I106" s="192"/>
      <c r="J106" s="232"/>
      <c r="K106" s="46"/>
      <c r="S106" s="46"/>
    </row>
    <row r="107" spans="2:19" ht="19.5" customHeight="1" x14ac:dyDescent="0.3">
      <c r="B107" s="76"/>
      <c r="C107" s="38"/>
      <c r="D107" s="46"/>
      <c r="E107" s="46"/>
      <c r="F107" s="46"/>
      <c r="G107" s="192"/>
      <c r="H107" s="192"/>
      <c r="I107" s="192"/>
      <c r="J107" s="232"/>
      <c r="K107" s="46"/>
      <c r="L107" s="240"/>
      <c r="S107" s="46"/>
    </row>
    <row r="108" spans="2:19" ht="19.5" customHeight="1" x14ac:dyDescent="0.3">
      <c r="B108" s="128" t="s">
        <v>77</v>
      </c>
      <c r="C108" s="132">
        <f>SUM(I18+I67)</f>
        <v>0</v>
      </c>
      <c r="D108" s="46"/>
      <c r="E108" s="46"/>
      <c r="F108" s="46"/>
      <c r="G108" s="192"/>
      <c r="H108" s="192"/>
      <c r="I108" s="192"/>
      <c r="J108" s="232"/>
      <c r="K108" s="46"/>
      <c r="S108" s="46"/>
    </row>
    <row r="109" spans="2:19" ht="19.5" customHeight="1" x14ac:dyDescent="0.3">
      <c r="B109" s="76"/>
      <c r="C109" s="38"/>
      <c r="D109" s="46"/>
      <c r="E109" s="46"/>
      <c r="F109" s="46"/>
      <c r="G109" s="192"/>
      <c r="H109" s="192"/>
      <c r="I109" s="192"/>
      <c r="J109" s="232"/>
      <c r="K109" s="46"/>
      <c r="S109" s="46"/>
    </row>
    <row r="110" spans="2:19" ht="19.5" customHeight="1" x14ac:dyDescent="0.3">
      <c r="B110" s="127" t="s">
        <v>78</v>
      </c>
      <c r="C110" s="132">
        <f>SUM(I41+I91)</f>
        <v>0</v>
      </c>
      <c r="D110" s="46"/>
      <c r="E110" s="46"/>
      <c r="F110" s="46"/>
      <c r="G110" s="192"/>
      <c r="H110" s="192"/>
      <c r="I110" s="192"/>
      <c r="J110" s="232"/>
      <c r="K110" s="46"/>
      <c r="S110" s="46"/>
    </row>
    <row r="111" spans="2:19" ht="19.5" customHeight="1" x14ac:dyDescent="0.3">
      <c r="B111" s="76"/>
      <c r="C111" s="38"/>
      <c r="D111" s="46"/>
      <c r="E111" s="46"/>
      <c r="F111" s="46"/>
      <c r="G111" s="192"/>
      <c r="H111" s="192"/>
      <c r="I111" s="192"/>
      <c r="J111" s="232"/>
      <c r="K111" s="46"/>
      <c r="S111" s="46"/>
    </row>
    <row r="112" spans="2:19" ht="19.5" customHeight="1" x14ac:dyDescent="0.3">
      <c r="B112" s="127" t="s">
        <v>49</v>
      </c>
      <c r="C112" s="132">
        <f>SUM(I45+I95)</f>
        <v>0</v>
      </c>
      <c r="D112" s="46"/>
      <c r="E112" s="46"/>
      <c r="F112" s="46"/>
      <c r="G112" s="192"/>
      <c r="H112" s="192"/>
      <c r="I112" s="192"/>
      <c r="J112" s="232"/>
      <c r="K112" s="46"/>
      <c r="S112" s="46"/>
    </row>
    <row r="113" spans="2:19" ht="19.5" customHeight="1" thickBot="1" x14ac:dyDescent="0.4">
      <c r="B113" s="74"/>
      <c r="C113" s="133"/>
      <c r="D113" s="46"/>
      <c r="E113" s="46"/>
      <c r="F113" s="46"/>
      <c r="G113" s="192"/>
      <c r="H113" s="192"/>
      <c r="I113" s="192"/>
      <c r="J113" s="232"/>
      <c r="K113" s="46"/>
      <c r="S113" s="46"/>
    </row>
    <row r="114" spans="2:19" ht="24" thickBot="1" x14ac:dyDescent="0.4">
      <c r="B114" s="14" t="s">
        <v>17</v>
      </c>
      <c r="C114" s="15">
        <f>SUM(G48+G97)</f>
        <v>0</v>
      </c>
      <c r="D114" s="16"/>
      <c r="E114" s="134"/>
      <c r="F114" s="134"/>
      <c r="G114" s="193"/>
      <c r="H114" s="193"/>
      <c r="I114" s="192"/>
      <c r="J114" s="232"/>
      <c r="K114" s="46"/>
      <c r="S114" s="46"/>
    </row>
    <row r="115" spans="2:19" ht="7.5" customHeight="1" x14ac:dyDescent="0.25">
      <c r="B115" s="74"/>
      <c r="C115" s="46"/>
      <c r="D115" s="46"/>
      <c r="E115" s="46"/>
      <c r="F115" s="46"/>
      <c r="G115" s="46"/>
      <c r="H115" s="46"/>
      <c r="I115" s="46"/>
      <c r="J115" s="26"/>
      <c r="K115" s="46"/>
      <c r="S115" s="46"/>
    </row>
    <row r="116" spans="2:19" ht="15.75" thickBot="1" x14ac:dyDescent="0.3">
      <c r="B116" s="74"/>
      <c r="C116" s="46"/>
      <c r="D116" s="46"/>
      <c r="E116" s="46"/>
      <c r="F116" s="46"/>
      <c r="G116" s="46"/>
      <c r="H116" s="46"/>
      <c r="I116" s="46"/>
      <c r="J116" s="26"/>
      <c r="S116" s="46"/>
    </row>
    <row r="117" spans="2:19" ht="24" thickBot="1" x14ac:dyDescent="0.4">
      <c r="B117" s="398" t="s">
        <v>71</v>
      </c>
      <c r="C117" s="399"/>
      <c r="D117" s="399"/>
      <c r="E117" s="399"/>
      <c r="F117" s="399"/>
      <c r="G117" s="399"/>
      <c r="H117" s="399"/>
      <c r="I117" s="399"/>
      <c r="J117" s="400"/>
      <c r="K117" s="228"/>
    </row>
    <row r="118" spans="2:19" ht="15.75" thickBot="1" x14ac:dyDescent="0.3">
      <c r="B118" s="74"/>
      <c r="C118" s="46"/>
      <c r="D118" s="46"/>
      <c r="E118" s="46"/>
      <c r="F118" s="46"/>
      <c r="G118" s="46"/>
      <c r="H118" s="46"/>
      <c r="I118" s="135"/>
      <c r="J118" s="233"/>
    </row>
    <row r="119" spans="2:19" ht="21" customHeight="1" thickBot="1" x14ac:dyDescent="0.4">
      <c r="B119" s="136" t="s">
        <v>22</v>
      </c>
      <c r="D119" s="46"/>
      <c r="E119" s="46"/>
      <c r="F119" s="46"/>
      <c r="G119" s="376" t="s">
        <v>55</v>
      </c>
      <c r="H119" s="377"/>
      <c r="I119" s="377"/>
      <c r="J119" s="378"/>
      <c r="K119" s="229"/>
      <c r="L119" s="202"/>
      <c r="O119" s="374"/>
      <c r="P119" s="374"/>
      <c r="R119" s="374"/>
      <c r="S119" s="374"/>
    </row>
    <row r="120" spans="2:19" ht="17.25" customHeight="1" x14ac:dyDescent="0.35">
      <c r="B120" s="136"/>
      <c r="C120" s="137" t="s">
        <v>23</v>
      </c>
      <c r="D120" s="46"/>
      <c r="E120" s="46"/>
      <c r="F120" s="46"/>
      <c r="G120" s="226" t="s">
        <v>100</v>
      </c>
      <c r="H120" s="226"/>
      <c r="I120" s="238"/>
      <c r="J120" s="233"/>
    </row>
    <row r="121" spans="2:19" ht="18.75" x14ac:dyDescent="0.3">
      <c r="B121" s="129">
        <v>2026</v>
      </c>
      <c r="C121" s="46"/>
      <c r="D121" s="46"/>
      <c r="E121" s="46"/>
      <c r="F121" s="46"/>
      <c r="G121" s="389"/>
      <c r="H121" s="390"/>
      <c r="I121" s="390"/>
      <c r="J121" s="391"/>
      <c r="K121" s="230"/>
      <c r="L121" s="203"/>
      <c r="M121" s="204"/>
    </row>
    <row r="122" spans="2:19" x14ac:dyDescent="0.25">
      <c r="B122" s="86" t="s">
        <v>21</v>
      </c>
      <c r="C122" s="46" t="s">
        <v>57</v>
      </c>
      <c r="D122" s="46"/>
      <c r="E122" s="138">
        <v>0</v>
      </c>
      <c r="F122" s="138"/>
      <c r="G122" s="392"/>
      <c r="H122" s="393"/>
      <c r="I122" s="393"/>
      <c r="J122" s="394"/>
      <c r="K122" s="230"/>
      <c r="L122" s="375"/>
      <c r="M122" s="375"/>
      <c r="N122" s="375"/>
      <c r="O122" s="375"/>
      <c r="P122" s="375"/>
      <c r="Q122" s="375"/>
      <c r="R122" s="375"/>
      <c r="S122" s="375"/>
    </row>
    <row r="123" spans="2:19" x14ac:dyDescent="0.25">
      <c r="B123" s="86" t="s">
        <v>37</v>
      </c>
      <c r="C123" s="46" t="s">
        <v>20</v>
      </c>
      <c r="D123" s="46"/>
      <c r="E123" s="138">
        <v>0</v>
      </c>
      <c r="F123" s="138"/>
      <c r="G123" s="392"/>
      <c r="H123" s="393"/>
      <c r="I123" s="393"/>
      <c r="J123" s="394"/>
      <c r="K123" s="230"/>
      <c r="L123" s="375"/>
      <c r="M123" s="375"/>
      <c r="N123" s="375"/>
      <c r="O123" s="375"/>
      <c r="P123" s="375"/>
      <c r="Q123" s="375"/>
      <c r="R123" s="375"/>
      <c r="S123" s="375"/>
    </row>
    <row r="124" spans="2:19" ht="17.25" x14ac:dyDescent="0.4">
      <c r="B124" s="86" t="s">
        <v>38</v>
      </c>
      <c r="C124" s="46" t="s">
        <v>64</v>
      </c>
      <c r="D124" s="46"/>
      <c r="E124" s="139">
        <v>0</v>
      </c>
      <c r="F124" s="139"/>
      <c r="G124" s="395"/>
      <c r="H124" s="396"/>
      <c r="I124" s="396"/>
      <c r="J124" s="397"/>
      <c r="K124" s="230"/>
      <c r="L124" s="375"/>
      <c r="M124" s="375"/>
      <c r="N124" s="375"/>
      <c r="O124" s="375"/>
      <c r="P124" s="375"/>
      <c r="Q124" s="375"/>
      <c r="R124" s="375"/>
      <c r="S124" s="375"/>
    </row>
    <row r="125" spans="2:19" ht="15.75" x14ac:dyDescent="0.25">
      <c r="B125" s="140"/>
      <c r="C125" s="141" t="s">
        <v>107</v>
      </c>
      <c r="D125" s="60"/>
      <c r="E125" s="142">
        <f>SUM(E122:E124)</f>
        <v>0</v>
      </c>
      <c r="F125" s="142"/>
      <c r="G125" s="46"/>
      <c r="H125" s="46"/>
      <c r="I125" s="143"/>
      <c r="J125" s="234"/>
      <c r="L125" s="373"/>
      <c r="M125" s="373"/>
      <c r="N125" s="373"/>
      <c r="O125" s="373"/>
      <c r="P125" s="373"/>
      <c r="Q125" s="373"/>
      <c r="R125" s="373"/>
      <c r="S125" s="373"/>
    </row>
    <row r="126" spans="2:19" ht="18.75" customHeight="1" x14ac:dyDescent="0.25">
      <c r="B126" s="140"/>
      <c r="C126" s="144"/>
      <c r="D126" s="46"/>
      <c r="E126" s="145"/>
      <c r="F126" s="145"/>
      <c r="G126" s="227" t="s">
        <v>101</v>
      </c>
      <c r="H126" s="227"/>
      <c r="I126" s="237"/>
      <c r="J126" s="234"/>
      <c r="L126" s="373"/>
      <c r="M126" s="373"/>
      <c r="N126" s="373"/>
      <c r="O126" s="373"/>
      <c r="P126" s="373"/>
      <c r="Q126" s="373"/>
      <c r="R126" s="373"/>
      <c r="S126" s="373"/>
    </row>
    <row r="127" spans="2:19" ht="18.75" x14ac:dyDescent="0.3">
      <c r="B127" s="129">
        <v>2027</v>
      </c>
      <c r="C127" s="46"/>
      <c r="D127" s="46"/>
      <c r="E127" s="146"/>
      <c r="F127" s="146"/>
      <c r="G127" s="389"/>
      <c r="H127" s="390"/>
      <c r="I127" s="390"/>
      <c r="J127" s="391"/>
      <c r="K127" s="230"/>
      <c r="L127" s="203"/>
      <c r="M127" s="204"/>
    </row>
    <row r="128" spans="2:19" x14ac:dyDescent="0.25">
      <c r="B128" s="86" t="s">
        <v>21</v>
      </c>
      <c r="C128" s="46" t="s">
        <v>57</v>
      </c>
      <c r="D128" s="46"/>
      <c r="E128" s="138">
        <v>0</v>
      </c>
      <c r="F128" s="138"/>
      <c r="G128" s="392"/>
      <c r="H128" s="393"/>
      <c r="I128" s="393"/>
      <c r="J128" s="394"/>
      <c r="K128" s="230"/>
      <c r="L128" s="375"/>
      <c r="M128" s="375"/>
      <c r="N128" s="375"/>
      <c r="O128" s="375"/>
      <c r="P128" s="375"/>
      <c r="Q128" s="375"/>
      <c r="R128" s="375"/>
      <c r="S128" s="375"/>
    </row>
    <row r="129" spans="2:19" x14ac:dyDescent="0.25">
      <c r="B129" s="86" t="s">
        <v>37</v>
      </c>
      <c r="C129" s="46" t="s">
        <v>20</v>
      </c>
      <c r="D129" s="46"/>
      <c r="E129" s="138">
        <v>0</v>
      </c>
      <c r="F129" s="138"/>
      <c r="G129" s="392"/>
      <c r="H129" s="393"/>
      <c r="I129" s="393"/>
      <c r="J129" s="394"/>
      <c r="K129" s="230"/>
      <c r="L129" s="375"/>
      <c r="M129" s="375"/>
      <c r="N129" s="375"/>
      <c r="O129" s="375"/>
      <c r="P129" s="375"/>
      <c r="Q129" s="375"/>
      <c r="R129" s="375"/>
      <c r="S129" s="375"/>
    </row>
    <row r="130" spans="2:19" ht="17.25" x14ac:dyDescent="0.4">
      <c r="B130" s="86" t="s">
        <v>38</v>
      </c>
      <c r="C130" s="46" t="s">
        <v>64</v>
      </c>
      <c r="D130" s="46"/>
      <c r="E130" s="139">
        <v>0</v>
      </c>
      <c r="F130" s="139"/>
      <c r="G130" s="395"/>
      <c r="H130" s="396"/>
      <c r="I130" s="396"/>
      <c r="J130" s="397"/>
      <c r="K130" s="230"/>
      <c r="L130" s="375"/>
      <c r="M130" s="375"/>
      <c r="N130" s="375"/>
      <c r="O130" s="375"/>
      <c r="P130" s="375"/>
      <c r="Q130" s="375"/>
      <c r="R130" s="375"/>
      <c r="S130" s="375"/>
    </row>
    <row r="131" spans="2:19" ht="15.75" x14ac:dyDescent="0.25">
      <c r="B131" s="140"/>
      <c r="C131" s="141" t="s">
        <v>108</v>
      </c>
      <c r="D131" s="60"/>
      <c r="E131" s="142">
        <f>SUM(E128:E130)</f>
        <v>0</v>
      </c>
      <c r="F131" s="142"/>
      <c r="G131" s="46"/>
      <c r="H131" s="46"/>
      <c r="I131" s="381"/>
      <c r="J131" s="382"/>
      <c r="K131" s="46"/>
      <c r="L131" s="373"/>
      <c r="M131" s="373"/>
      <c r="N131" s="373"/>
      <c r="O131" s="373"/>
      <c r="P131" s="373"/>
      <c r="Q131" s="373"/>
      <c r="R131" s="373"/>
      <c r="S131" s="373"/>
    </row>
    <row r="132" spans="2:19" ht="12" customHeight="1" thickBot="1" x14ac:dyDescent="0.3">
      <c r="B132" s="140"/>
      <c r="C132" s="144"/>
      <c r="D132" s="46"/>
      <c r="E132" s="145"/>
      <c r="F132" s="145"/>
      <c r="G132" s="46"/>
      <c r="H132" s="46"/>
      <c r="I132" s="188"/>
      <c r="J132" s="234"/>
      <c r="K132" s="46"/>
      <c r="L132" s="373"/>
      <c r="M132" s="373"/>
      <c r="N132" s="373"/>
      <c r="O132" s="373"/>
      <c r="P132" s="373"/>
      <c r="Q132" s="373"/>
      <c r="R132" s="373"/>
      <c r="S132" s="373"/>
    </row>
    <row r="133" spans="2:19" ht="16.5" thickBot="1" x14ac:dyDescent="0.3">
      <c r="B133" s="214" t="s">
        <v>99</v>
      </c>
      <c r="C133" s="405" t="s">
        <v>24</v>
      </c>
      <c r="D133" s="405"/>
      <c r="E133" s="215">
        <f>SUM(E125+E131)</f>
        <v>0</v>
      </c>
      <c r="F133" s="142"/>
      <c r="G133" s="153"/>
      <c r="H133" s="153"/>
      <c r="I133" s="381"/>
      <c r="J133" s="382"/>
      <c r="K133" s="46"/>
    </row>
    <row r="134" spans="2:19" ht="15" customHeight="1" x14ac:dyDescent="0.25">
      <c r="B134" s="74"/>
      <c r="C134" s="46"/>
      <c r="D134" s="46"/>
      <c r="E134" s="46"/>
      <c r="F134" s="46"/>
      <c r="G134" s="189"/>
      <c r="H134" s="189"/>
      <c r="I134" s="189"/>
      <c r="J134" s="235"/>
      <c r="K134" s="46"/>
    </row>
    <row r="135" spans="2:19" ht="6" customHeight="1" x14ac:dyDescent="0.25">
      <c r="B135" s="74"/>
      <c r="C135" s="46"/>
      <c r="D135" s="46"/>
      <c r="E135" s="46"/>
      <c r="F135" s="46"/>
      <c r="G135" s="425"/>
      <c r="H135" s="425"/>
      <c r="I135" s="425"/>
      <c r="J135" s="426"/>
      <c r="K135" s="46"/>
    </row>
    <row r="136" spans="2:19" ht="23.25" x14ac:dyDescent="0.25">
      <c r="B136" s="151" t="s">
        <v>26</v>
      </c>
      <c r="C136" s="152"/>
      <c r="D136" s="427"/>
      <c r="E136" s="428"/>
      <c r="F136" s="154"/>
      <c r="G136" s="425"/>
      <c r="H136" s="425"/>
      <c r="I136" s="425"/>
      <c r="J136" s="426"/>
      <c r="K136" s="46"/>
    </row>
    <row r="137" spans="2:19" ht="18.75" customHeight="1" x14ac:dyDescent="0.25">
      <c r="B137" s="74"/>
      <c r="C137" s="46"/>
      <c r="D137" s="46"/>
      <c r="E137" s="46"/>
      <c r="F137" s="46"/>
      <c r="G137" s="188"/>
      <c r="H137" s="188"/>
      <c r="I137" s="188"/>
      <c r="J137" s="231"/>
      <c r="K137" s="46"/>
    </row>
    <row r="138" spans="2:19" ht="31.5" customHeight="1" x14ac:dyDescent="0.25">
      <c r="B138" s="401" t="s">
        <v>44</v>
      </c>
      <c r="C138" s="402"/>
      <c r="D138" s="403">
        <f>SUM(C114-E133)</f>
        <v>0</v>
      </c>
      <c r="E138" s="404"/>
      <c r="F138" s="185"/>
      <c r="I138" s="190"/>
      <c r="J138" s="236"/>
      <c r="K138" s="46"/>
    </row>
    <row r="139" spans="2:19" ht="17.25" x14ac:dyDescent="0.3">
      <c r="B139" s="147" t="s">
        <v>25</v>
      </c>
      <c r="C139" s="17"/>
      <c r="D139" s="415" t="e">
        <f>SUM(1/D140*D138)</f>
        <v>#DIV/0!</v>
      </c>
      <c r="E139" s="416"/>
      <c r="F139" s="186"/>
      <c r="G139" s="46"/>
      <c r="H139" s="46"/>
      <c r="I139" s="191"/>
      <c r="J139" s="236"/>
      <c r="K139" s="46"/>
    </row>
    <row r="140" spans="2:19" ht="16.5" customHeight="1" x14ac:dyDescent="0.3">
      <c r="B140" s="148" t="s">
        <v>17</v>
      </c>
      <c r="C140" s="18"/>
      <c r="D140" s="417">
        <f>SUM(C114)</f>
        <v>0</v>
      </c>
      <c r="E140" s="418"/>
      <c r="F140" s="187"/>
      <c r="I140" s="191"/>
      <c r="J140" s="236"/>
      <c r="K140" s="46"/>
    </row>
    <row r="141" spans="2:19" ht="10.5" customHeight="1" thickBot="1" x14ac:dyDescent="0.3">
      <c r="B141" s="100"/>
      <c r="C141" s="24"/>
      <c r="D141" s="24"/>
      <c r="E141" s="24"/>
      <c r="F141" s="24"/>
      <c r="G141" s="24"/>
      <c r="H141" s="24"/>
      <c r="I141" s="24"/>
      <c r="J141" s="84"/>
      <c r="K141" s="46"/>
      <c r="L141" s="46"/>
      <c r="M141" s="46"/>
      <c r="N141" s="46"/>
      <c r="O141" s="46"/>
      <c r="P141" s="46"/>
      <c r="Q141" s="46"/>
      <c r="R141" s="46"/>
      <c r="S141" s="46"/>
    </row>
    <row r="142" spans="2:19" x14ac:dyDescent="0.25">
      <c r="B142" s="46"/>
      <c r="C142" s="46"/>
      <c r="D142" s="46"/>
      <c r="E142" s="46"/>
      <c r="F142" s="46"/>
      <c r="G142" s="46"/>
      <c r="H142" s="46"/>
      <c r="I142" s="117"/>
      <c r="J142" s="117"/>
      <c r="K142" s="46"/>
      <c r="L142" s="46"/>
      <c r="M142" s="46"/>
      <c r="N142" s="46"/>
      <c r="O142" s="46"/>
      <c r="P142" s="46"/>
      <c r="Q142" s="46"/>
      <c r="R142" s="46"/>
      <c r="S142" s="46"/>
    </row>
    <row r="143" spans="2:19" x14ac:dyDescent="0.25">
      <c r="B143" s="46"/>
      <c r="C143" s="46"/>
      <c r="D143" s="46"/>
      <c r="E143" s="46"/>
      <c r="F143" s="46"/>
      <c r="G143" s="46"/>
      <c r="H143" s="46"/>
      <c r="I143" s="117"/>
      <c r="J143" s="117"/>
      <c r="K143" s="46"/>
      <c r="L143" s="46"/>
      <c r="M143" s="46"/>
      <c r="N143" s="46"/>
      <c r="O143" s="46"/>
      <c r="P143" s="46"/>
      <c r="Q143" s="46"/>
      <c r="R143" s="46"/>
      <c r="S143" s="46"/>
    </row>
    <row r="144" spans="2:19" x14ac:dyDescent="0.25">
      <c r="J144"/>
    </row>
    <row r="145" spans="10:10" x14ac:dyDescent="0.25">
      <c r="J145"/>
    </row>
    <row r="146" spans="10:10" x14ac:dyDescent="0.25">
      <c r="J146"/>
    </row>
    <row r="147" spans="10:10" x14ac:dyDescent="0.25">
      <c r="J147"/>
    </row>
    <row r="148" spans="10:10" x14ac:dyDescent="0.25">
      <c r="J148"/>
    </row>
    <row r="149" spans="10:10" x14ac:dyDescent="0.25">
      <c r="J149"/>
    </row>
    <row r="150" spans="10:10" x14ac:dyDescent="0.25">
      <c r="J150"/>
    </row>
    <row r="151" spans="10:10" x14ac:dyDescent="0.25">
      <c r="J151"/>
    </row>
    <row r="152" spans="10:10" x14ac:dyDescent="0.25">
      <c r="J152"/>
    </row>
    <row r="153" spans="10:10" x14ac:dyDescent="0.25">
      <c r="J153"/>
    </row>
    <row r="154" spans="10:10" x14ac:dyDescent="0.25">
      <c r="J154"/>
    </row>
    <row r="155" spans="10:10" x14ac:dyDescent="0.25">
      <c r="J155"/>
    </row>
    <row r="156" spans="10:10" x14ac:dyDescent="0.25">
      <c r="J156"/>
    </row>
    <row r="157" spans="10:10" x14ac:dyDescent="0.25">
      <c r="J157"/>
    </row>
    <row r="158" spans="10:10" x14ac:dyDescent="0.25">
      <c r="J158"/>
    </row>
    <row r="159" spans="10:10" x14ac:dyDescent="0.25">
      <c r="J159"/>
    </row>
    <row r="160" spans="10:10" x14ac:dyDescent="0.25">
      <c r="J160"/>
    </row>
    <row r="161" spans="10:10" x14ac:dyDescent="0.25">
      <c r="J161"/>
    </row>
    <row r="162" spans="10:10" x14ac:dyDescent="0.25">
      <c r="J162"/>
    </row>
    <row r="163" spans="10:10" x14ac:dyDescent="0.25">
      <c r="J163"/>
    </row>
    <row r="164" spans="10:10" x14ac:dyDescent="0.25">
      <c r="J164"/>
    </row>
    <row r="165" spans="10:10" x14ac:dyDescent="0.25">
      <c r="J165"/>
    </row>
    <row r="166" spans="10:10" x14ac:dyDescent="0.25">
      <c r="J166"/>
    </row>
    <row r="167" spans="10:10" x14ac:dyDescent="0.25">
      <c r="J167"/>
    </row>
    <row r="168" spans="10:10" x14ac:dyDescent="0.25">
      <c r="J168"/>
    </row>
    <row r="169" spans="10:10" x14ac:dyDescent="0.25">
      <c r="J169"/>
    </row>
    <row r="170" spans="10:10" x14ac:dyDescent="0.25">
      <c r="J170"/>
    </row>
    <row r="171" spans="10:10" x14ac:dyDescent="0.25">
      <c r="J171"/>
    </row>
    <row r="172" spans="10:10" x14ac:dyDescent="0.25">
      <c r="J172"/>
    </row>
    <row r="173" spans="10:10" x14ac:dyDescent="0.25">
      <c r="J173"/>
    </row>
    <row r="174" spans="10:10" x14ac:dyDescent="0.25">
      <c r="J174"/>
    </row>
    <row r="175" spans="10:10" x14ac:dyDescent="0.25">
      <c r="J175"/>
    </row>
    <row r="176" spans="10:10" x14ac:dyDescent="0.25">
      <c r="J176"/>
    </row>
    <row r="177" spans="10:10" x14ac:dyDescent="0.25">
      <c r="J177"/>
    </row>
    <row r="178" spans="10:10" x14ac:dyDescent="0.25">
      <c r="J178"/>
    </row>
    <row r="179" spans="10:10" x14ac:dyDescent="0.25">
      <c r="J179"/>
    </row>
    <row r="180" spans="10:10" x14ac:dyDescent="0.25">
      <c r="J180"/>
    </row>
    <row r="181" spans="10:10" x14ac:dyDescent="0.25">
      <c r="J181"/>
    </row>
    <row r="182" spans="10:10" x14ac:dyDescent="0.25">
      <c r="J182"/>
    </row>
    <row r="183" spans="10:10" x14ac:dyDescent="0.25">
      <c r="J183"/>
    </row>
    <row r="184" spans="10:10" x14ac:dyDescent="0.25">
      <c r="J184"/>
    </row>
    <row r="185" spans="10:10" x14ac:dyDescent="0.25">
      <c r="J185"/>
    </row>
    <row r="186" spans="10:10" x14ac:dyDescent="0.25">
      <c r="J186"/>
    </row>
    <row r="187" spans="10:10" x14ac:dyDescent="0.25">
      <c r="J187"/>
    </row>
    <row r="188" spans="10:10" x14ac:dyDescent="0.25">
      <c r="J188"/>
    </row>
    <row r="189" spans="10:10" x14ac:dyDescent="0.25">
      <c r="J189"/>
    </row>
    <row r="190" spans="10:10" x14ac:dyDescent="0.25">
      <c r="J190"/>
    </row>
    <row r="191" spans="10:10" x14ac:dyDescent="0.25">
      <c r="J191"/>
    </row>
    <row r="192" spans="10:10" x14ac:dyDescent="0.25">
      <c r="J192"/>
    </row>
    <row r="193" spans="10:10" x14ac:dyDescent="0.25">
      <c r="J193"/>
    </row>
    <row r="194" spans="10:10" x14ac:dyDescent="0.25">
      <c r="J194"/>
    </row>
    <row r="195" spans="10:10" x14ac:dyDescent="0.25">
      <c r="J195"/>
    </row>
    <row r="196" spans="10:10" x14ac:dyDescent="0.25">
      <c r="J196"/>
    </row>
    <row r="197" spans="10:10" x14ac:dyDescent="0.25">
      <c r="J197"/>
    </row>
    <row r="198" spans="10:10" x14ac:dyDescent="0.25">
      <c r="J198"/>
    </row>
    <row r="199" spans="10:10" x14ac:dyDescent="0.25">
      <c r="J199"/>
    </row>
    <row r="200" spans="10:10" x14ac:dyDescent="0.25">
      <c r="J200"/>
    </row>
    <row r="201" spans="10:10" x14ac:dyDescent="0.25">
      <c r="J201"/>
    </row>
    <row r="202" spans="10:10" x14ac:dyDescent="0.25">
      <c r="J202"/>
    </row>
    <row r="203" spans="10:10" x14ac:dyDescent="0.25">
      <c r="J203"/>
    </row>
    <row r="204" spans="10:10" x14ac:dyDescent="0.25">
      <c r="J204"/>
    </row>
    <row r="205" spans="10:10" x14ac:dyDescent="0.25">
      <c r="J205"/>
    </row>
    <row r="206" spans="10:10" x14ac:dyDescent="0.25">
      <c r="J206"/>
    </row>
    <row r="207" spans="10:10" x14ac:dyDescent="0.25">
      <c r="J207"/>
    </row>
    <row r="208" spans="10:10" x14ac:dyDescent="0.25">
      <c r="J208"/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  <row r="260" spans="10:10" x14ac:dyDescent="0.25">
      <c r="J260"/>
    </row>
    <row r="261" spans="10:10" x14ac:dyDescent="0.25">
      <c r="J261"/>
    </row>
    <row r="262" spans="10:10" x14ac:dyDescent="0.25">
      <c r="J262"/>
    </row>
    <row r="263" spans="10:10" x14ac:dyDescent="0.25">
      <c r="J263"/>
    </row>
    <row r="264" spans="10:10" x14ac:dyDescent="0.25">
      <c r="J264"/>
    </row>
    <row r="265" spans="10:10" x14ac:dyDescent="0.25">
      <c r="J265"/>
    </row>
    <row r="266" spans="10:10" x14ac:dyDescent="0.25">
      <c r="J266"/>
    </row>
    <row r="267" spans="10:10" x14ac:dyDescent="0.25">
      <c r="J267"/>
    </row>
    <row r="268" spans="10:10" x14ac:dyDescent="0.25">
      <c r="J268"/>
    </row>
    <row r="269" spans="10:10" x14ac:dyDescent="0.25">
      <c r="J269"/>
    </row>
    <row r="270" spans="10:10" x14ac:dyDescent="0.25">
      <c r="J270"/>
    </row>
    <row r="271" spans="10:10" x14ac:dyDescent="0.25">
      <c r="J271"/>
    </row>
    <row r="272" spans="10:10" x14ac:dyDescent="0.25">
      <c r="J272"/>
    </row>
    <row r="273" spans="10:10" x14ac:dyDescent="0.25">
      <c r="J273"/>
    </row>
    <row r="274" spans="10:10" x14ac:dyDescent="0.25">
      <c r="J274"/>
    </row>
    <row r="275" spans="10:10" x14ac:dyDescent="0.25">
      <c r="J275"/>
    </row>
    <row r="276" spans="10:10" x14ac:dyDescent="0.25">
      <c r="J276"/>
    </row>
    <row r="277" spans="10:10" x14ac:dyDescent="0.25">
      <c r="J277"/>
    </row>
    <row r="278" spans="10:10" x14ac:dyDescent="0.25">
      <c r="J278"/>
    </row>
    <row r="279" spans="10:10" x14ac:dyDescent="0.25">
      <c r="J279"/>
    </row>
    <row r="280" spans="10:10" x14ac:dyDescent="0.25">
      <c r="J280"/>
    </row>
    <row r="281" spans="10:10" x14ac:dyDescent="0.25">
      <c r="J281"/>
    </row>
    <row r="282" spans="10:10" x14ac:dyDescent="0.25">
      <c r="J282"/>
    </row>
    <row r="283" spans="10:10" x14ac:dyDescent="0.25">
      <c r="J283"/>
    </row>
    <row r="284" spans="10:10" x14ac:dyDescent="0.25">
      <c r="J284"/>
    </row>
    <row r="285" spans="10:10" x14ac:dyDescent="0.25">
      <c r="J285"/>
    </row>
    <row r="286" spans="10:10" x14ac:dyDescent="0.25">
      <c r="J286"/>
    </row>
    <row r="287" spans="10:10" x14ac:dyDescent="0.25">
      <c r="J287"/>
    </row>
    <row r="288" spans="10:10" x14ac:dyDescent="0.25">
      <c r="J288"/>
    </row>
    <row r="289" spans="10:10" x14ac:dyDescent="0.25">
      <c r="J289"/>
    </row>
    <row r="290" spans="10:10" x14ac:dyDescent="0.25">
      <c r="J290"/>
    </row>
    <row r="291" spans="10:10" x14ac:dyDescent="0.25">
      <c r="J291"/>
    </row>
    <row r="292" spans="10:10" x14ac:dyDescent="0.25">
      <c r="J292"/>
    </row>
    <row r="293" spans="10:10" x14ac:dyDescent="0.25">
      <c r="J293"/>
    </row>
    <row r="294" spans="10:10" x14ac:dyDescent="0.25">
      <c r="J294"/>
    </row>
    <row r="295" spans="10:10" x14ac:dyDescent="0.25">
      <c r="J295"/>
    </row>
    <row r="296" spans="10:10" x14ac:dyDescent="0.25">
      <c r="J296"/>
    </row>
    <row r="297" spans="10:10" x14ac:dyDescent="0.25">
      <c r="J297"/>
    </row>
    <row r="298" spans="10:10" x14ac:dyDescent="0.25">
      <c r="J298"/>
    </row>
    <row r="299" spans="10:10" x14ac:dyDescent="0.25">
      <c r="J299"/>
    </row>
    <row r="300" spans="10:10" x14ac:dyDescent="0.25">
      <c r="J300"/>
    </row>
    <row r="301" spans="10:10" x14ac:dyDescent="0.25">
      <c r="J301"/>
    </row>
    <row r="302" spans="10:10" x14ac:dyDescent="0.25">
      <c r="J302"/>
    </row>
    <row r="303" spans="10:10" x14ac:dyDescent="0.25">
      <c r="J303"/>
    </row>
    <row r="304" spans="10:10" x14ac:dyDescent="0.25">
      <c r="J304"/>
    </row>
    <row r="305" spans="10:10" x14ac:dyDescent="0.25">
      <c r="J305"/>
    </row>
    <row r="306" spans="10:10" x14ac:dyDescent="0.25">
      <c r="J306"/>
    </row>
    <row r="307" spans="10:10" x14ac:dyDescent="0.25">
      <c r="J307"/>
    </row>
    <row r="308" spans="10:10" x14ac:dyDescent="0.25">
      <c r="J308"/>
    </row>
    <row r="309" spans="10:10" x14ac:dyDescent="0.25">
      <c r="J309"/>
    </row>
    <row r="310" spans="10:10" x14ac:dyDescent="0.25">
      <c r="J310"/>
    </row>
    <row r="311" spans="10:10" x14ac:dyDescent="0.25">
      <c r="J311"/>
    </row>
    <row r="312" spans="10:10" x14ac:dyDescent="0.25">
      <c r="J312"/>
    </row>
    <row r="313" spans="10:10" x14ac:dyDescent="0.25">
      <c r="J313"/>
    </row>
    <row r="314" spans="10:10" x14ac:dyDescent="0.25">
      <c r="J314"/>
    </row>
    <row r="315" spans="10:10" x14ac:dyDescent="0.25">
      <c r="J315"/>
    </row>
    <row r="316" spans="10:10" x14ac:dyDescent="0.25">
      <c r="J316"/>
    </row>
    <row r="317" spans="10:10" x14ac:dyDescent="0.25">
      <c r="J317"/>
    </row>
    <row r="318" spans="10:10" x14ac:dyDescent="0.25">
      <c r="J318"/>
    </row>
    <row r="319" spans="10:10" x14ac:dyDescent="0.25">
      <c r="J319"/>
    </row>
    <row r="320" spans="10:10" x14ac:dyDescent="0.25">
      <c r="J320"/>
    </row>
    <row r="321" spans="10:10" x14ac:dyDescent="0.25">
      <c r="J321"/>
    </row>
    <row r="322" spans="10:10" x14ac:dyDescent="0.25">
      <c r="J322"/>
    </row>
    <row r="323" spans="10:10" x14ac:dyDescent="0.25">
      <c r="J323"/>
    </row>
    <row r="324" spans="10:10" x14ac:dyDescent="0.25">
      <c r="J324"/>
    </row>
    <row r="325" spans="10:10" x14ac:dyDescent="0.25">
      <c r="J325"/>
    </row>
    <row r="326" spans="10:10" x14ac:dyDescent="0.25">
      <c r="J326"/>
    </row>
    <row r="327" spans="10:10" x14ac:dyDescent="0.25">
      <c r="J327"/>
    </row>
    <row r="328" spans="10:10" x14ac:dyDescent="0.25">
      <c r="J328"/>
    </row>
    <row r="329" spans="10:10" x14ac:dyDescent="0.25">
      <c r="J329"/>
    </row>
    <row r="330" spans="10:10" x14ac:dyDescent="0.25">
      <c r="J330"/>
    </row>
    <row r="331" spans="10:10" x14ac:dyDescent="0.25">
      <c r="J331"/>
    </row>
    <row r="332" spans="10:10" x14ac:dyDescent="0.25">
      <c r="J332"/>
    </row>
    <row r="333" spans="10:10" x14ac:dyDescent="0.25">
      <c r="J333"/>
    </row>
    <row r="334" spans="10:10" x14ac:dyDescent="0.25">
      <c r="J334"/>
    </row>
    <row r="335" spans="10:10" x14ac:dyDescent="0.25">
      <c r="J335"/>
    </row>
    <row r="336" spans="10:10" x14ac:dyDescent="0.25">
      <c r="J336"/>
    </row>
    <row r="337" spans="10:10" x14ac:dyDescent="0.25">
      <c r="J337"/>
    </row>
    <row r="338" spans="10:10" x14ac:dyDescent="0.25">
      <c r="J338"/>
    </row>
    <row r="339" spans="10:10" x14ac:dyDescent="0.25">
      <c r="J339"/>
    </row>
    <row r="340" spans="10:10" x14ac:dyDescent="0.25">
      <c r="J340"/>
    </row>
    <row r="341" spans="10:10" x14ac:dyDescent="0.25">
      <c r="J341"/>
    </row>
    <row r="342" spans="10:10" x14ac:dyDescent="0.25">
      <c r="J342"/>
    </row>
    <row r="343" spans="10:10" x14ac:dyDescent="0.25">
      <c r="J343"/>
    </row>
    <row r="344" spans="10:10" x14ac:dyDescent="0.25">
      <c r="J344"/>
    </row>
    <row r="345" spans="10:10" x14ac:dyDescent="0.25">
      <c r="J345"/>
    </row>
    <row r="346" spans="10:10" x14ac:dyDescent="0.25">
      <c r="J346"/>
    </row>
    <row r="347" spans="10:10" x14ac:dyDescent="0.25">
      <c r="J347"/>
    </row>
    <row r="348" spans="10:10" x14ac:dyDescent="0.25">
      <c r="J348"/>
    </row>
    <row r="349" spans="10:10" x14ac:dyDescent="0.25">
      <c r="J349"/>
    </row>
    <row r="350" spans="10:10" x14ac:dyDescent="0.25">
      <c r="J350"/>
    </row>
    <row r="351" spans="10:10" x14ac:dyDescent="0.25">
      <c r="J351"/>
    </row>
    <row r="352" spans="10:10" x14ac:dyDescent="0.25">
      <c r="J352"/>
    </row>
    <row r="353" spans="10:10" x14ac:dyDescent="0.25">
      <c r="J353"/>
    </row>
    <row r="354" spans="10:10" x14ac:dyDescent="0.25">
      <c r="J354"/>
    </row>
    <row r="355" spans="10:10" x14ac:dyDescent="0.25">
      <c r="J355"/>
    </row>
    <row r="356" spans="10:10" x14ac:dyDescent="0.25">
      <c r="J356"/>
    </row>
    <row r="357" spans="10:10" x14ac:dyDescent="0.25">
      <c r="J357"/>
    </row>
    <row r="358" spans="10:10" x14ac:dyDescent="0.25">
      <c r="J358"/>
    </row>
    <row r="359" spans="10:10" x14ac:dyDescent="0.25">
      <c r="J359"/>
    </row>
    <row r="360" spans="10:10" x14ac:dyDescent="0.25">
      <c r="J360"/>
    </row>
    <row r="361" spans="10:10" x14ac:dyDescent="0.25">
      <c r="J361"/>
    </row>
    <row r="362" spans="10:10" x14ac:dyDescent="0.25">
      <c r="J362"/>
    </row>
    <row r="363" spans="10:10" x14ac:dyDescent="0.25">
      <c r="J363"/>
    </row>
    <row r="364" spans="10:10" x14ac:dyDescent="0.25">
      <c r="J364"/>
    </row>
    <row r="365" spans="10:10" x14ac:dyDescent="0.25">
      <c r="J365"/>
    </row>
    <row r="366" spans="10:10" x14ac:dyDescent="0.25">
      <c r="J366"/>
    </row>
    <row r="367" spans="10:10" x14ac:dyDescent="0.25">
      <c r="J367"/>
    </row>
    <row r="368" spans="10:10" x14ac:dyDescent="0.25">
      <c r="J368"/>
    </row>
    <row r="369" spans="10:10" x14ac:dyDescent="0.25">
      <c r="J369"/>
    </row>
    <row r="370" spans="10:10" x14ac:dyDescent="0.25">
      <c r="J370"/>
    </row>
    <row r="371" spans="10:10" x14ac:dyDescent="0.25">
      <c r="J371"/>
    </row>
    <row r="372" spans="10:10" x14ac:dyDescent="0.25">
      <c r="J372"/>
    </row>
    <row r="373" spans="10:10" x14ac:dyDescent="0.25">
      <c r="J373"/>
    </row>
    <row r="374" spans="10:10" x14ac:dyDescent="0.25">
      <c r="J374"/>
    </row>
    <row r="375" spans="10:10" x14ac:dyDescent="0.25">
      <c r="J375"/>
    </row>
    <row r="376" spans="10:10" x14ac:dyDescent="0.25">
      <c r="J376"/>
    </row>
    <row r="377" spans="10:10" x14ac:dyDescent="0.25">
      <c r="J377"/>
    </row>
    <row r="378" spans="10:10" x14ac:dyDescent="0.25">
      <c r="J378"/>
    </row>
    <row r="379" spans="10:10" x14ac:dyDescent="0.25">
      <c r="J379"/>
    </row>
    <row r="380" spans="10:10" x14ac:dyDescent="0.25">
      <c r="J380"/>
    </row>
    <row r="381" spans="10:10" x14ac:dyDescent="0.25">
      <c r="J381"/>
    </row>
    <row r="382" spans="10:10" x14ac:dyDescent="0.25">
      <c r="J382"/>
    </row>
    <row r="383" spans="10:10" x14ac:dyDescent="0.25">
      <c r="J383"/>
    </row>
    <row r="384" spans="10:10" x14ac:dyDescent="0.25">
      <c r="J384"/>
    </row>
    <row r="385" spans="10:10" x14ac:dyDescent="0.25">
      <c r="J385"/>
    </row>
    <row r="386" spans="10:10" x14ac:dyDescent="0.25">
      <c r="J386"/>
    </row>
    <row r="387" spans="10:10" x14ac:dyDescent="0.25">
      <c r="J387"/>
    </row>
    <row r="388" spans="10:10" x14ac:dyDescent="0.25">
      <c r="J388"/>
    </row>
    <row r="389" spans="10:10" x14ac:dyDescent="0.25">
      <c r="J389"/>
    </row>
    <row r="390" spans="10:10" x14ac:dyDescent="0.25">
      <c r="J390"/>
    </row>
    <row r="391" spans="10:10" x14ac:dyDescent="0.25">
      <c r="J391"/>
    </row>
    <row r="392" spans="10:10" x14ac:dyDescent="0.25">
      <c r="J392"/>
    </row>
    <row r="393" spans="10:10" x14ac:dyDescent="0.25">
      <c r="J393"/>
    </row>
    <row r="394" spans="10:10" x14ac:dyDescent="0.25">
      <c r="J394"/>
    </row>
    <row r="395" spans="10:10" x14ac:dyDescent="0.25">
      <c r="J395"/>
    </row>
    <row r="396" spans="10:10" x14ac:dyDescent="0.25">
      <c r="J396"/>
    </row>
    <row r="397" spans="10:10" x14ac:dyDescent="0.25">
      <c r="J397"/>
    </row>
    <row r="398" spans="10:10" x14ac:dyDescent="0.25">
      <c r="J398"/>
    </row>
    <row r="399" spans="10:10" x14ac:dyDescent="0.25">
      <c r="J399"/>
    </row>
    <row r="400" spans="10:10" x14ac:dyDescent="0.25">
      <c r="J400"/>
    </row>
    <row r="401" spans="10:10" x14ac:dyDescent="0.25">
      <c r="J401"/>
    </row>
    <row r="402" spans="10:10" x14ac:dyDescent="0.25">
      <c r="J402"/>
    </row>
    <row r="403" spans="10:10" x14ac:dyDescent="0.25">
      <c r="J403"/>
    </row>
    <row r="404" spans="10:10" x14ac:dyDescent="0.25">
      <c r="J404"/>
    </row>
    <row r="405" spans="10:10" x14ac:dyDescent="0.25">
      <c r="J405"/>
    </row>
    <row r="406" spans="10:10" x14ac:dyDescent="0.25">
      <c r="J406"/>
    </row>
    <row r="407" spans="10:10" x14ac:dyDescent="0.25">
      <c r="J407"/>
    </row>
    <row r="408" spans="10:10" x14ac:dyDescent="0.25">
      <c r="J408"/>
    </row>
    <row r="409" spans="10:10" x14ac:dyDescent="0.25">
      <c r="J409"/>
    </row>
    <row r="410" spans="10:10" x14ac:dyDescent="0.25">
      <c r="J410"/>
    </row>
    <row r="411" spans="10:10" x14ac:dyDescent="0.25">
      <c r="J411"/>
    </row>
    <row r="412" spans="10:10" x14ac:dyDescent="0.25">
      <c r="J412"/>
    </row>
    <row r="413" spans="10:10" x14ac:dyDescent="0.25">
      <c r="J413"/>
    </row>
    <row r="414" spans="10:10" x14ac:dyDescent="0.25">
      <c r="J414"/>
    </row>
    <row r="415" spans="10:10" x14ac:dyDescent="0.25">
      <c r="J415"/>
    </row>
    <row r="416" spans="10:10" x14ac:dyDescent="0.25">
      <c r="J416"/>
    </row>
    <row r="417" spans="10:10" x14ac:dyDescent="0.25">
      <c r="J417"/>
    </row>
    <row r="418" spans="10:10" x14ac:dyDescent="0.25">
      <c r="J418"/>
    </row>
    <row r="419" spans="10:10" x14ac:dyDescent="0.25">
      <c r="J419"/>
    </row>
    <row r="420" spans="10:10" x14ac:dyDescent="0.25">
      <c r="J420"/>
    </row>
    <row r="421" spans="10:10" x14ac:dyDescent="0.25">
      <c r="J421"/>
    </row>
    <row r="422" spans="10:10" x14ac:dyDescent="0.25">
      <c r="J422"/>
    </row>
    <row r="423" spans="10:10" x14ac:dyDescent="0.25">
      <c r="J423"/>
    </row>
    <row r="424" spans="10:10" x14ac:dyDescent="0.25">
      <c r="J424"/>
    </row>
    <row r="425" spans="10:10" x14ac:dyDescent="0.25">
      <c r="J425"/>
    </row>
    <row r="426" spans="10:10" x14ac:dyDescent="0.25">
      <c r="J426"/>
    </row>
    <row r="427" spans="10:10" x14ac:dyDescent="0.25">
      <c r="J427"/>
    </row>
    <row r="428" spans="10:10" x14ac:dyDescent="0.25">
      <c r="J428"/>
    </row>
    <row r="429" spans="10:10" x14ac:dyDescent="0.25">
      <c r="J429"/>
    </row>
    <row r="430" spans="10:10" x14ac:dyDescent="0.25">
      <c r="J430"/>
    </row>
    <row r="431" spans="10:10" x14ac:dyDescent="0.25">
      <c r="J431"/>
    </row>
    <row r="432" spans="10:10" x14ac:dyDescent="0.25">
      <c r="J432"/>
    </row>
    <row r="433" spans="10:10" x14ac:dyDescent="0.25">
      <c r="J433"/>
    </row>
    <row r="434" spans="10:10" x14ac:dyDescent="0.25">
      <c r="J434"/>
    </row>
    <row r="435" spans="10:10" x14ac:dyDescent="0.25">
      <c r="J435"/>
    </row>
    <row r="436" spans="10:10" x14ac:dyDescent="0.25">
      <c r="J436"/>
    </row>
    <row r="437" spans="10:10" x14ac:dyDescent="0.25">
      <c r="J437"/>
    </row>
    <row r="438" spans="10:10" x14ac:dyDescent="0.25">
      <c r="J438"/>
    </row>
    <row r="439" spans="10:10" x14ac:dyDescent="0.25">
      <c r="J439"/>
    </row>
    <row r="440" spans="10:10" x14ac:dyDescent="0.25">
      <c r="J440"/>
    </row>
    <row r="441" spans="10:10" x14ac:dyDescent="0.25">
      <c r="J441"/>
    </row>
    <row r="442" spans="10:10" x14ac:dyDescent="0.25">
      <c r="J442"/>
    </row>
    <row r="443" spans="10:10" x14ac:dyDescent="0.25">
      <c r="J443"/>
    </row>
    <row r="444" spans="10:10" x14ac:dyDescent="0.25">
      <c r="J444"/>
    </row>
    <row r="445" spans="10:10" x14ac:dyDescent="0.25">
      <c r="J445"/>
    </row>
    <row r="446" spans="10:10" x14ac:dyDescent="0.25">
      <c r="J446"/>
    </row>
    <row r="447" spans="10:10" x14ac:dyDescent="0.25">
      <c r="J447"/>
    </row>
    <row r="448" spans="10:10" x14ac:dyDescent="0.25">
      <c r="J448"/>
    </row>
    <row r="449" spans="10:10" x14ac:dyDescent="0.25">
      <c r="J449"/>
    </row>
    <row r="450" spans="10:10" x14ac:dyDescent="0.25">
      <c r="J450"/>
    </row>
    <row r="451" spans="10:10" x14ac:dyDescent="0.25">
      <c r="J451"/>
    </row>
    <row r="452" spans="10:10" x14ac:dyDescent="0.25">
      <c r="J452"/>
    </row>
    <row r="453" spans="10:10" x14ac:dyDescent="0.25">
      <c r="J453"/>
    </row>
    <row r="454" spans="10:10" x14ac:dyDescent="0.25">
      <c r="J454"/>
    </row>
    <row r="455" spans="10:10" x14ac:dyDescent="0.25">
      <c r="J455"/>
    </row>
    <row r="456" spans="10:10" x14ac:dyDescent="0.25">
      <c r="J456"/>
    </row>
    <row r="457" spans="10:10" x14ac:dyDescent="0.25">
      <c r="J457"/>
    </row>
    <row r="458" spans="10:10" x14ac:dyDescent="0.25">
      <c r="J458"/>
    </row>
    <row r="459" spans="10:10" x14ac:dyDescent="0.25">
      <c r="J459"/>
    </row>
    <row r="460" spans="10:10" x14ac:dyDescent="0.25">
      <c r="J460"/>
    </row>
    <row r="461" spans="10:10" x14ac:dyDescent="0.25">
      <c r="J461"/>
    </row>
    <row r="462" spans="10:10" x14ac:dyDescent="0.25">
      <c r="J462"/>
    </row>
    <row r="463" spans="10:10" x14ac:dyDescent="0.25">
      <c r="J463"/>
    </row>
    <row r="464" spans="10:10" x14ac:dyDescent="0.25">
      <c r="J464"/>
    </row>
    <row r="465" spans="10:10" x14ac:dyDescent="0.25">
      <c r="J465"/>
    </row>
    <row r="466" spans="10:10" x14ac:dyDescent="0.25">
      <c r="J466"/>
    </row>
    <row r="467" spans="10:10" x14ac:dyDescent="0.25">
      <c r="J467"/>
    </row>
    <row r="468" spans="10:10" x14ac:dyDescent="0.25">
      <c r="J468"/>
    </row>
    <row r="469" spans="10:10" x14ac:dyDescent="0.25">
      <c r="J469"/>
    </row>
    <row r="470" spans="10:10" x14ac:dyDescent="0.25">
      <c r="J470"/>
    </row>
    <row r="471" spans="10:10" x14ac:dyDescent="0.25">
      <c r="J471"/>
    </row>
    <row r="472" spans="10:10" x14ac:dyDescent="0.25">
      <c r="J472"/>
    </row>
    <row r="473" spans="10:10" x14ac:dyDescent="0.25">
      <c r="J473"/>
    </row>
    <row r="474" spans="10:10" x14ac:dyDescent="0.25">
      <c r="J474"/>
    </row>
    <row r="475" spans="10:10" x14ac:dyDescent="0.25">
      <c r="J475"/>
    </row>
    <row r="476" spans="10:10" x14ac:dyDescent="0.25">
      <c r="J476"/>
    </row>
    <row r="477" spans="10:10" x14ac:dyDescent="0.25">
      <c r="J477"/>
    </row>
    <row r="478" spans="10:10" x14ac:dyDescent="0.25">
      <c r="J478"/>
    </row>
    <row r="479" spans="10:10" x14ac:dyDescent="0.25">
      <c r="J479"/>
    </row>
    <row r="480" spans="10:10" x14ac:dyDescent="0.25">
      <c r="J480"/>
    </row>
    <row r="481" spans="10:10" x14ac:dyDescent="0.25">
      <c r="J481"/>
    </row>
    <row r="482" spans="10:10" x14ac:dyDescent="0.25">
      <c r="J482"/>
    </row>
    <row r="483" spans="10:10" x14ac:dyDescent="0.25">
      <c r="J483"/>
    </row>
    <row r="484" spans="10:10" x14ac:dyDescent="0.25">
      <c r="J484"/>
    </row>
    <row r="485" spans="10:10" x14ac:dyDescent="0.25">
      <c r="J485"/>
    </row>
    <row r="486" spans="10:10" x14ac:dyDescent="0.25">
      <c r="J486"/>
    </row>
    <row r="487" spans="10:10" x14ac:dyDescent="0.25">
      <c r="J487"/>
    </row>
    <row r="488" spans="10:10" x14ac:dyDescent="0.25">
      <c r="J488"/>
    </row>
    <row r="489" spans="10:10" x14ac:dyDescent="0.25">
      <c r="J489"/>
    </row>
    <row r="490" spans="10:10" x14ac:dyDescent="0.25">
      <c r="J490"/>
    </row>
    <row r="491" spans="10:10" x14ac:dyDescent="0.25">
      <c r="J491"/>
    </row>
    <row r="492" spans="10:10" x14ac:dyDescent="0.25">
      <c r="J492"/>
    </row>
    <row r="493" spans="10:10" x14ac:dyDescent="0.25">
      <c r="J493"/>
    </row>
    <row r="494" spans="10:10" x14ac:dyDescent="0.25">
      <c r="J494"/>
    </row>
    <row r="495" spans="10:10" x14ac:dyDescent="0.25">
      <c r="J495"/>
    </row>
    <row r="496" spans="10:10" x14ac:dyDescent="0.25">
      <c r="J496"/>
    </row>
    <row r="497" spans="10:10" x14ac:dyDescent="0.25">
      <c r="J497"/>
    </row>
    <row r="498" spans="10:10" x14ac:dyDescent="0.25">
      <c r="J498"/>
    </row>
    <row r="499" spans="10:10" x14ac:dyDescent="0.25">
      <c r="J499"/>
    </row>
    <row r="500" spans="10:10" x14ac:dyDescent="0.25">
      <c r="J500"/>
    </row>
    <row r="501" spans="10:10" x14ac:dyDescent="0.25">
      <c r="J501"/>
    </row>
    <row r="502" spans="10:10" x14ac:dyDescent="0.25">
      <c r="J502"/>
    </row>
    <row r="503" spans="10:10" x14ac:dyDescent="0.25">
      <c r="J503"/>
    </row>
    <row r="504" spans="10:10" x14ac:dyDescent="0.25">
      <c r="J504"/>
    </row>
    <row r="505" spans="10:10" x14ac:dyDescent="0.25">
      <c r="J505"/>
    </row>
    <row r="506" spans="10:10" x14ac:dyDescent="0.25">
      <c r="J506"/>
    </row>
    <row r="507" spans="10:10" x14ac:dyDescent="0.25">
      <c r="J507"/>
    </row>
    <row r="508" spans="10:10" x14ac:dyDescent="0.25">
      <c r="J508"/>
    </row>
    <row r="509" spans="10:10" x14ac:dyDescent="0.25">
      <c r="J509"/>
    </row>
    <row r="510" spans="10:10" x14ac:dyDescent="0.25">
      <c r="J510"/>
    </row>
    <row r="511" spans="10:10" x14ac:dyDescent="0.25">
      <c r="J511"/>
    </row>
    <row r="512" spans="10:10" x14ac:dyDescent="0.25">
      <c r="J512"/>
    </row>
    <row r="513" spans="10:10" x14ac:dyDescent="0.25">
      <c r="J513"/>
    </row>
    <row r="514" spans="10:10" x14ac:dyDescent="0.25">
      <c r="J514"/>
    </row>
    <row r="515" spans="10:10" x14ac:dyDescent="0.25">
      <c r="J515"/>
    </row>
    <row r="516" spans="10:10" x14ac:dyDescent="0.25">
      <c r="J516"/>
    </row>
    <row r="517" spans="10:10" x14ac:dyDescent="0.25">
      <c r="J517"/>
    </row>
    <row r="518" spans="10:10" x14ac:dyDescent="0.25">
      <c r="J518"/>
    </row>
    <row r="519" spans="10:10" x14ac:dyDescent="0.25">
      <c r="J519"/>
    </row>
    <row r="520" spans="10:10" x14ac:dyDescent="0.25">
      <c r="J520"/>
    </row>
    <row r="521" spans="10:10" x14ac:dyDescent="0.25">
      <c r="J521"/>
    </row>
    <row r="522" spans="10:10" x14ac:dyDescent="0.25">
      <c r="J522"/>
    </row>
    <row r="523" spans="10:10" x14ac:dyDescent="0.25">
      <c r="J523"/>
    </row>
    <row r="524" spans="10:10" x14ac:dyDescent="0.25">
      <c r="J524"/>
    </row>
    <row r="525" spans="10:10" x14ac:dyDescent="0.25">
      <c r="J525"/>
    </row>
    <row r="526" spans="10:10" x14ac:dyDescent="0.25">
      <c r="J526"/>
    </row>
    <row r="527" spans="10:10" x14ac:dyDescent="0.25">
      <c r="J527"/>
    </row>
    <row r="528" spans="10:10" x14ac:dyDescent="0.25">
      <c r="J528"/>
    </row>
    <row r="529" spans="10:10" x14ac:dyDescent="0.25">
      <c r="J529"/>
    </row>
    <row r="530" spans="10:10" x14ac:dyDescent="0.25">
      <c r="J530"/>
    </row>
    <row r="531" spans="10:10" x14ac:dyDescent="0.25">
      <c r="J531"/>
    </row>
    <row r="532" spans="10:10" x14ac:dyDescent="0.25">
      <c r="J532"/>
    </row>
    <row r="533" spans="10:10" x14ac:dyDescent="0.25">
      <c r="J533"/>
    </row>
    <row r="534" spans="10:10" x14ac:dyDescent="0.25">
      <c r="J534"/>
    </row>
    <row r="535" spans="10:10" x14ac:dyDescent="0.25">
      <c r="J535"/>
    </row>
    <row r="536" spans="10:10" x14ac:dyDescent="0.25">
      <c r="J536"/>
    </row>
    <row r="537" spans="10:10" x14ac:dyDescent="0.25">
      <c r="J537"/>
    </row>
    <row r="538" spans="10:10" x14ac:dyDescent="0.25">
      <c r="J538"/>
    </row>
    <row r="539" spans="10:10" x14ac:dyDescent="0.25">
      <c r="J539"/>
    </row>
    <row r="540" spans="10:10" x14ac:dyDescent="0.25">
      <c r="J540"/>
    </row>
    <row r="541" spans="10:10" x14ac:dyDescent="0.25">
      <c r="J541"/>
    </row>
    <row r="542" spans="10:10" x14ac:dyDescent="0.25">
      <c r="J542"/>
    </row>
    <row r="543" spans="10:10" x14ac:dyDescent="0.25">
      <c r="J543"/>
    </row>
    <row r="544" spans="10:10" x14ac:dyDescent="0.25">
      <c r="J544"/>
    </row>
    <row r="545" spans="10:10" x14ac:dyDescent="0.25">
      <c r="J545"/>
    </row>
    <row r="546" spans="10:10" x14ac:dyDescent="0.25">
      <c r="J546"/>
    </row>
    <row r="547" spans="10:10" x14ac:dyDescent="0.25">
      <c r="J547"/>
    </row>
    <row r="548" spans="10:10" x14ac:dyDescent="0.25">
      <c r="J548"/>
    </row>
    <row r="549" spans="10:10" x14ac:dyDescent="0.25">
      <c r="J549"/>
    </row>
    <row r="550" spans="10:10" x14ac:dyDescent="0.25">
      <c r="J550"/>
    </row>
    <row r="551" spans="10:10" x14ac:dyDescent="0.25">
      <c r="J551"/>
    </row>
    <row r="552" spans="10:10" x14ac:dyDescent="0.25">
      <c r="J552"/>
    </row>
    <row r="553" spans="10:10" x14ac:dyDescent="0.25">
      <c r="J553"/>
    </row>
    <row r="554" spans="10:10" x14ac:dyDescent="0.25">
      <c r="J554"/>
    </row>
    <row r="555" spans="10:10" x14ac:dyDescent="0.25">
      <c r="J555"/>
    </row>
    <row r="556" spans="10:10" x14ac:dyDescent="0.25">
      <c r="J556"/>
    </row>
    <row r="557" spans="10:10" x14ac:dyDescent="0.25">
      <c r="J557"/>
    </row>
    <row r="558" spans="10:10" x14ac:dyDescent="0.25">
      <c r="J558"/>
    </row>
    <row r="559" spans="10:10" x14ac:dyDescent="0.25">
      <c r="J559"/>
    </row>
    <row r="560" spans="10:10" x14ac:dyDescent="0.25">
      <c r="J560"/>
    </row>
    <row r="561" spans="10:10" x14ac:dyDescent="0.25">
      <c r="J561"/>
    </row>
    <row r="562" spans="10:10" x14ac:dyDescent="0.25">
      <c r="J562"/>
    </row>
    <row r="563" spans="10:10" x14ac:dyDescent="0.25">
      <c r="J563"/>
    </row>
    <row r="564" spans="10:10" x14ac:dyDescent="0.25">
      <c r="J564"/>
    </row>
    <row r="565" spans="10:10" x14ac:dyDescent="0.25">
      <c r="J565"/>
    </row>
    <row r="566" spans="10:10" x14ac:dyDescent="0.25">
      <c r="J566"/>
    </row>
    <row r="567" spans="10:10" x14ac:dyDescent="0.25">
      <c r="J567"/>
    </row>
    <row r="568" spans="10:10" x14ac:dyDescent="0.25">
      <c r="J568"/>
    </row>
    <row r="569" spans="10:10" x14ac:dyDescent="0.25">
      <c r="J569"/>
    </row>
    <row r="570" spans="10:10" x14ac:dyDescent="0.25">
      <c r="J570"/>
    </row>
    <row r="571" spans="10:10" x14ac:dyDescent="0.25">
      <c r="J571"/>
    </row>
    <row r="572" spans="10:10" x14ac:dyDescent="0.25">
      <c r="J572"/>
    </row>
    <row r="573" spans="10:10" x14ac:dyDescent="0.25">
      <c r="J573"/>
    </row>
    <row r="574" spans="10:10" x14ac:dyDescent="0.25">
      <c r="J574"/>
    </row>
    <row r="575" spans="10:10" x14ac:dyDescent="0.25">
      <c r="J575"/>
    </row>
    <row r="576" spans="10:10" x14ac:dyDescent="0.25">
      <c r="J576"/>
    </row>
    <row r="577" spans="10:10" x14ac:dyDescent="0.25">
      <c r="J577"/>
    </row>
    <row r="578" spans="10:10" x14ac:dyDescent="0.25">
      <c r="J578"/>
    </row>
    <row r="579" spans="10:10" x14ac:dyDescent="0.25">
      <c r="J579"/>
    </row>
    <row r="580" spans="10:10" x14ac:dyDescent="0.25">
      <c r="J580"/>
    </row>
    <row r="581" spans="10:10" x14ac:dyDescent="0.25">
      <c r="J581"/>
    </row>
    <row r="582" spans="10:10" x14ac:dyDescent="0.25">
      <c r="J582"/>
    </row>
    <row r="583" spans="10:10" x14ac:dyDescent="0.25">
      <c r="J583"/>
    </row>
    <row r="584" spans="10:10" x14ac:dyDescent="0.25">
      <c r="J584"/>
    </row>
    <row r="585" spans="10:10" x14ac:dyDescent="0.25">
      <c r="J585"/>
    </row>
    <row r="586" spans="10:10" x14ac:dyDescent="0.25">
      <c r="J586"/>
    </row>
    <row r="587" spans="10:10" x14ac:dyDescent="0.25">
      <c r="J587"/>
    </row>
    <row r="588" spans="10:10" x14ac:dyDescent="0.25">
      <c r="J588"/>
    </row>
    <row r="589" spans="10:10" x14ac:dyDescent="0.25">
      <c r="J589"/>
    </row>
    <row r="590" spans="10:10" x14ac:dyDescent="0.25">
      <c r="J590"/>
    </row>
    <row r="591" spans="10:10" x14ac:dyDescent="0.25">
      <c r="J591"/>
    </row>
    <row r="592" spans="10:10" x14ac:dyDescent="0.25">
      <c r="J592"/>
    </row>
    <row r="593" spans="10:10" x14ac:dyDescent="0.25">
      <c r="J593"/>
    </row>
    <row r="594" spans="10:10" x14ac:dyDescent="0.25">
      <c r="J594"/>
    </row>
    <row r="595" spans="10:10" x14ac:dyDescent="0.25">
      <c r="J595"/>
    </row>
    <row r="596" spans="10:10" x14ac:dyDescent="0.25">
      <c r="J596"/>
    </row>
    <row r="597" spans="10:10" x14ac:dyDescent="0.25">
      <c r="J597"/>
    </row>
    <row r="598" spans="10:10" x14ac:dyDescent="0.25">
      <c r="J598"/>
    </row>
    <row r="599" spans="10:10" x14ac:dyDescent="0.25">
      <c r="J599"/>
    </row>
    <row r="600" spans="10:10" x14ac:dyDescent="0.25">
      <c r="J600"/>
    </row>
    <row r="601" spans="10:10" x14ac:dyDescent="0.25">
      <c r="J601"/>
    </row>
    <row r="602" spans="10:10" x14ac:dyDescent="0.25">
      <c r="J602"/>
    </row>
    <row r="603" spans="10:10" x14ac:dyDescent="0.25">
      <c r="J603"/>
    </row>
    <row r="604" spans="10:10" x14ac:dyDescent="0.25">
      <c r="J604"/>
    </row>
    <row r="605" spans="10:10" x14ac:dyDescent="0.25">
      <c r="J605"/>
    </row>
    <row r="606" spans="10:10" x14ac:dyDescent="0.25">
      <c r="J606"/>
    </row>
    <row r="607" spans="10:10" x14ac:dyDescent="0.25">
      <c r="J607"/>
    </row>
    <row r="608" spans="10:10" x14ac:dyDescent="0.25">
      <c r="J608"/>
    </row>
    <row r="609" spans="10:10" x14ac:dyDescent="0.25">
      <c r="J609"/>
    </row>
    <row r="610" spans="10:10" x14ac:dyDescent="0.25">
      <c r="J610"/>
    </row>
    <row r="611" spans="10:10" x14ac:dyDescent="0.25">
      <c r="J611"/>
    </row>
    <row r="612" spans="10:10" x14ac:dyDescent="0.25">
      <c r="J612"/>
    </row>
    <row r="613" spans="10:10" x14ac:dyDescent="0.25">
      <c r="J613"/>
    </row>
    <row r="614" spans="10:10" x14ac:dyDescent="0.25">
      <c r="J614"/>
    </row>
    <row r="615" spans="10:10" x14ac:dyDescent="0.25">
      <c r="J615"/>
    </row>
    <row r="616" spans="10:10" x14ac:dyDescent="0.25">
      <c r="J616"/>
    </row>
    <row r="617" spans="10:10" x14ac:dyDescent="0.25">
      <c r="J617"/>
    </row>
    <row r="618" spans="10:10" x14ac:dyDescent="0.25">
      <c r="J618"/>
    </row>
    <row r="619" spans="10:10" x14ac:dyDescent="0.25">
      <c r="J619"/>
    </row>
    <row r="620" spans="10:10" x14ac:dyDescent="0.25">
      <c r="J620"/>
    </row>
    <row r="621" spans="10:10" x14ac:dyDescent="0.25">
      <c r="J621"/>
    </row>
    <row r="622" spans="10:10" x14ac:dyDescent="0.25">
      <c r="J622"/>
    </row>
    <row r="623" spans="10:10" x14ac:dyDescent="0.25">
      <c r="J623"/>
    </row>
    <row r="624" spans="10:10" x14ac:dyDescent="0.25">
      <c r="J624"/>
    </row>
    <row r="625" spans="10:10" x14ac:dyDescent="0.25">
      <c r="J625"/>
    </row>
    <row r="626" spans="10:10" x14ac:dyDescent="0.25">
      <c r="J626"/>
    </row>
    <row r="627" spans="10:10" x14ac:dyDescent="0.25">
      <c r="J627"/>
    </row>
    <row r="628" spans="10:10" x14ac:dyDescent="0.25">
      <c r="J628"/>
    </row>
    <row r="629" spans="10:10" x14ac:dyDescent="0.25">
      <c r="J629"/>
    </row>
    <row r="630" spans="10:10" x14ac:dyDescent="0.25">
      <c r="J630"/>
    </row>
    <row r="631" spans="10:10" x14ac:dyDescent="0.25">
      <c r="J631"/>
    </row>
    <row r="632" spans="10:10" x14ac:dyDescent="0.25">
      <c r="J632"/>
    </row>
    <row r="633" spans="10:10" x14ac:dyDescent="0.25">
      <c r="J633"/>
    </row>
    <row r="634" spans="10:10" x14ac:dyDescent="0.25">
      <c r="J634"/>
    </row>
    <row r="635" spans="10:10" x14ac:dyDescent="0.25">
      <c r="J635"/>
    </row>
    <row r="636" spans="10:10" x14ac:dyDescent="0.25">
      <c r="J636"/>
    </row>
    <row r="637" spans="10:10" x14ac:dyDescent="0.25">
      <c r="J637"/>
    </row>
    <row r="638" spans="10:10" x14ac:dyDescent="0.25">
      <c r="J638"/>
    </row>
    <row r="639" spans="10:10" x14ac:dyDescent="0.25">
      <c r="J639"/>
    </row>
    <row r="640" spans="10:10" x14ac:dyDescent="0.25">
      <c r="J640"/>
    </row>
    <row r="641" spans="10:10" x14ac:dyDescent="0.25">
      <c r="J641"/>
    </row>
    <row r="642" spans="10:10" x14ac:dyDescent="0.25">
      <c r="J642"/>
    </row>
    <row r="643" spans="10:10" x14ac:dyDescent="0.25">
      <c r="J643"/>
    </row>
    <row r="644" spans="10:10" x14ac:dyDescent="0.25">
      <c r="J644"/>
    </row>
    <row r="645" spans="10:10" x14ac:dyDescent="0.25">
      <c r="J645"/>
    </row>
    <row r="646" spans="10:10" x14ac:dyDescent="0.25">
      <c r="J646"/>
    </row>
    <row r="647" spans="10:10" x14ac:dyDescent="0.25">
      <c r="J647"/>
    </row>
    <row r="648" spans="10:10" x14ac:dyDescent="0.25">
      <c r="J648"/>
    </row>
    <row r="649" spans="10:10" x14ac:dyDescent="0.25">
      <c r="J649"/>
    </row>
    <row r="650" spans="10:10" x14ac:dyDescent="0.25">
      <c r="J650"/>
    </row>
    <row r="651" spans="10:10" x14ac:dyDescent="0.25">
      <c r="J651"/>
    </row>
    <row r="652" spans="10:10" x14ac:dyDescent="0.25">
      <c r="J652"/>
    </row>
    <row r="653" spans="10:10" x14ac:dyDescent="0.25">
      <c r="J653"/>
    </row>
    <row r="654" spans="10:10" x14ac:dyDescent="0.25">
      <c r="J654"/>
    </row>
    <row r="655" spans="10:10" x14ac:dyDescent="0.25">
      <c r="J655"/>
    </row>
    <row r="656" spans="10:10" x14ac:dyDescent="0.25">
      <c r="J656"/>
    </row>
    <row r="657" spans="10:10" x14ac:dyDescent="0.25">
      <c r="J657"/>
    </row>
    <row r="658" spans="10:10" x14ac:dyDescent="0.25">
      <c r="J658"/>
    </row>
    <row r="659" spans="10:10" x14ac:dyDescent="0.25">
      <c r="J659"/>
    </row>
    <row r="660" spans="10:10" x14ac:dyDescent="0.25">
      <c r="J660"/>
    </row>
    <row r="661" spans="10:10" x14ac:dyDescent="0.25">
      <c r="J661"/>
    </row>
    <row r="662" spans="10:10" x14ac:dyDescent="0.25">
      <c r="J662"/>
    </row>
    <row r="663" spans="10:10" x14ac:dyDescent="0.25">
      <c r="J663"/>
    </row>
    <row r="664" spans="10:10" x14ac:dyDescent="0.25">
      <c r="J664"/>
    </row>
    <row r="665" spans="10:10" x14ac:dyDescent="0.25">
      <c r="J665"/>
    </row>
    <row r="666" spans="10:10" x14ac:dyDescent="0.25">
      <c r="J666"/>
    </row>
    <row r="667" spans="10:10" x14ac:dyDescent="0.25">
      <c r="J667"/>
    </row>
    <row r="668" spans="10:10" x14ac:dyDescent="0.25">
      <c r="J668"/>
    </row>
    <row r="669" spans="10:10" x14ac:dyDescent="0.25">
      <c r="J669"/>
    </row>
    <row r="670" spans="10:10" x14ac:dyDescent="0.25">
      <c r="J670"/>
    </row>
    <row r="671" spans="10:10" x14ac:dyDescent="0.25">
      <c r="J671"/>
    </row>
    <row r="672" spans="10:10" x14ac:dyDescent="0.25">
      <c r="J672"/>
    </row>
    <row r="673" spans="10:10" x14ac:dyDescent="0.25">
      <c r="J673"/>
    </row>
    <row r="674" spans="10:10" x14ac:dyDescent="0.25">
      <c r="J674"/>
    </row>
    <row r="675" spans="10:10" x14ac:dyDescent="0.25">
      <c r="J675"/>
    </row>
    <row r="676" spans="10:10" x14ac:dyDescent="0.25">
      <c r="J676"/>
    </row>
    <row r="677" spans="10:10" x14ac:dyDescent="0.25">
      <c r="J677"/>
    </row>
    <row r="678" spans="10:10" x14ac:dyDescent="0.25">
      <c r="J678"/>
    </row>
    <row r="679" spans="10:10" x14ac:dyDescent="0.25">
      <c r="J679"/>
    </row>
    <row r="680" spans="10:10" x14ac:dyDescent="0.25">
      <c r="J680"/>
    </row>
    <row r="681" spans="10:10" x14ac:dyDescent="0.25">
      <c r="J681"/>
    </row>
    <row r="682" spans="10:10" x14ac:dyDescent="0.25">
      <c r="J682"/>
    </row>
    <row r="683" spans="10:10" x14ac:dyDescent="0.25">
      <c r="J683"/>
    </row>
    <row r="684" spans="10:10" x14ac:dyDescent="0.25">
      <c r="J684"/>
    </row>
    <row r="685" spans="10:10" x14ac:dyDescent="0.25">
      <c r="J685"/>
    </row>
    <row r="686" spans="10:10" x14ac:dyDescent="0.25">
      <c r="J686"/>
    </row>
    <row r="687" spans="10:10" x14ac:dyDescent="0.25">
      <c r="J687"/>
    </row>
    <row r="688" spans="10:10" x14ac:dyDescent="0.25">
      <c r="J688"/>
    </row>
    <row r="689" spans="10:10" x14ac:dyDescent="0.25">
      <c r="J689"/>
    </row>
    <row r="690" spans="10:10" x14ac:dyDescent="0.25">
      <c r="J690"/>
    </row>
    <row r="691" spans="10:10" x14ac:dyDescent="0.25">
      <c r="J691"/>
    </row>
    <row r="692" spans="10:10" x14ac:dyDescent="0.25">
      <c r="J692"/>
    </row>
    <row r="693" spans="10:10" x14ac:dyDescent="0.25">
      <c r="J693"/>
    </row>
    <row r="694" spans="10:10" x14ac:dyDescent="0.25">
      <c r="J694"/>
    </row>
    <row r="695" spans="10:10" x14ac:dyDescent="0.25">
      <c r="J695"/>
    </row>
    <row r="696" spans="10:10" x14ac:dyDescent="0.25">
      <c r="J696"/>
    </row>
    <row r="697" spans="10:10" x14ac:dyDescent="0.25">
      <c r="J697"/>
    </row>
    <row r="698" spans="10:10" x14ac:dyDescent="0.25">
      <c r="J698"/>
    </row>
    <row r="699" spans="10:10" x14ac:dyDescent="0.25">
      <c r="J699"/>
    </row>
    <row r="700" spans="10:10" x14ac:dyDescent="0.25">
      <c r="J700"/>
    </row>
    <row r="701" spans="10:10" x14ac:dyDescent="0.25">
      <c r="J701"/>
    </row>
    <row r="702" spans="10:10" x14ac:dyDescent="0.25">
      <c r="J702"/>
    </row>
    <row r="703" spans="10:10" x14ac:dyDescent="0.25">
      <c r="J703"/>
    </row>
    <row r="704" spans="10:10" x14ac:dyDescent="0.25">
      <c r="J704"/>
    </row>
    <row r="705" spans="10:10" x14ac:dyDescent="0.25">
      <c r="J705"/>
    </row>
    <row r="706" spans="10:10" x14ac:dyDescent="0.25">
      <c r="J706"/>
    </row>
    <row r="707" spans="10:10" x14ac:dyDescent="0.25">
      <c r="J707"/>
    </row>
    <row r="708" spans="10:10" x14ac:dyDescent="0.25">
      <c r="J708"/>
    </row>
    <row r="709" spans="10:10" x14ac:dyDescent="0.25">
      <c r="J709"/>
    </row>
    <row r="710" spans="10:10" x14ac:dyDescent="0.25">
      <c r="J710"/>
    </row>
    <row r="711" spans="10:10" x14ac:dyDescent="0.25">
      <c r="J711"/>
    </row>
    <row r="712" spans="10:10" x14ac:dyDescent="0.25">
      <c r="J712"/>
    </row>
    <row r="713" spans="10:10" x14ac:dyDescent="0.25">
      <c r="J713"/>
    </row>
    <row r="714" spans="10:10" x14ac:dyDescent="0.25">
      <c r="J714"/>
    </row>
    <row r="715" spans="10:10" x14ac:dyDescent="0.25">
      <c r="J715"/>
    </row>
    <row r="716" spans="10:10" x14ac:dyDescent="0.25">
      <c r="J716"/>
    </row>
    <row r="717" spans="10:10" x14ac:dyDescent="0.25">
      <c r="J717"/>
    </row>
    <row r="718" spans="10:10" x14ac:dyDescent="0.25">
      <c r="J718"/>
    </row>
    <row r="719" spans="10:10" x14ac:dyDescent="0.25">
      <c r="J719"/>
    </row>
    <row r="720" spans="10:10" x14ac:dyDescent="0.25">
      <c r="J720"/>
    </row>
    <row r="721" spans="10:10" x14ac:dyDescent="0.25">
      <c r="J721"/>
    </row>
    <row r="722" spans="10:10" x14ac:dyDescent="0.25">
      <c r="J722"/>
    </row>
    <row r="723" spans="10:10" x14ac:dyDescent="0.25">
      <c r="J723"/>
    </row>
    <row r="724" spans="10:10" x14ac:dyDescent="0.25">
      <c r="J724"/>
    </row>
    <row r="725" spans="10:10" x14ac:dyDescent="0.25">
      <c r="J725"/>
    </row>
    <row r="726" spans="10:10" x14ac:dyDescent="0.25">
      <c r="J726"/>
    </row>
    <row r="727" spans="10:10" x14ac:dyDescent="0.25">
      <c r="J727"/>
    </row>
    <row r="728" spans="10:10" x14ac:dyDescent="0.25">
      <c r="J728"/>
    </row>
    <row r="729" spans="10:10" x14ac:dyDescent="0.25">
      <c r="J729"/>
    </row>
    <row r="730" spans="10:10" x14ac:dyDescent="0.25">
      <c r="J730"/>
    </row>
    <row r="731" spans="10:10" x14ac:dyDescent="0.25">
      <c r="J731"/>
    </row>
    <row r="732" spans="10:10" x14ac:dyDescent="0.25">
      <c r="J732"/>
    </row>
    <row r="733" spans="10:10" x14ac:dyDescent="0.25">
      <c r="J733"/>
    </row>
    <row r="734" spans="10:10" x14ac:dyDescent="0.25">
      <c r="J734"/>
    </row>
    <row r="735" spans="10:10" x14ac:dyDescent="0.25">
      <c r="J735"/>
    </row>
    <row r="736" spans="10:10" x14ac:dyDescent="0.25">
      <c r="J736"/>
    </row>
    <row r="737" spans="10:10" x14ac:dyDescent="0.25">
      <c r="J737"/>
    </row>
    <row r="738" spans="10:10" x14ac:dyDescent="0.25">
      <c r="J738"/>
    </row>
    <row r="739" spans="10:10" x14ac:dyDescent="0.25">
      <c r="J739"/>
    </row>
    <row r="740" spans="10:10" x14ac:dyDescent="0.25">
      <c r="J740"/>
    </row>
    <row r="741" spans="10:10" x14ac:dyDescent="0.25">
      <c r="J741"/>
    </row>
    <row r="742" spans="10:10" x14ac:dyDescent="0.25">
      <c r="J742"/>
    </row>
    <row r="743" spans="10:10" x14ac:dyDescent="0.25">
      <c r="J743"/>
    </row>
    <row r="744" spans="10:10" x14ac:dyDescent="0.25">
      <c r="J744"/>
    </row>
    <row r="745" spans="10:10" x14ac:dyDescent="0.25">
      <c r="J745"/>
    </row>
    <row r="746" spans="10:10" x14ac:dyDescent="0.25">
      <c r="J746"/>
    </row>
    <row r="747" spans="10:10" x14ac:dyDescent="0.25">
      <c r="J747"/>
    </row>
    <row r="748" spans="10:10" x14ac:dyDescent="0.25">
      <c r="J748"/>
    </row>
    <row r="749" spans="10:10" x14ac:dyDescent="0.25">
      <c r="J749"/>
    </row>
    <row r="750" spans="10:10" x14ac:dyDescent="0.25">
      <c r="J750"/>
    </row>
    <row r="751" spans="10:10" x14ac:dyDescent="0.25">
      <c r="J751"/>
    </row>
    <row r="752" spans="10:10" x14ac:dyDescent="0.25">
      <c r="J752"/>
    </row>
    <row r="753" spans="10:10" x14ac:dyDescent="0.25">
      <c r="J753"/>
    </row>
    <row r="754" spans="10:10" x14ac:dyDescent="0.25">
      <c r="J754"/>
    </row>
    <row r="755" spans="10:10" x14ac:dyDescent="0.25">
      <c r="J755"/>
    </row>
    <row r="756" spans="10:10" x14ac:dyDescent="0.25">
      <c r="J756"/>
    </row>
    <row r="757" spans="10:10" x14ac:dyDescent="0.25">
      <c r="J757"/>
    </row>
    <row r="758" spans="10:10" x14ac:dyDescent="0.25">
      <c r="J758"/>
    </row>
    <row r="759" spans="10:10" x14ac:dyDescent="0.25">
      <c r="J759"/>
    </row>
    <row r="760" spans="10:10" x14ac:dyDescent="0.25">
      <c r="J760"/>
    </row>
    <row r="761" spans="10:10" x14ac:dyDescent="0.25">
      <c r="J761"/>
    </row>
    <row r="762" spans="10:10" x14ac:dyDescent="0.25">
      <c r="J762"/>
    </row>
    <row r="763" spans="10:10" x14ac:dyDescent="0.25">
      <c r="J763"/>
    </row>
    <row r="764" spans="10:10" x14ac:dyDescent="0.25">
      <c r="J764"/>
    </row>
    <row r="765" spans="10:10" x14ac:dyDescent="0.25">
      <c r="J765"/>
    </row>
    <row r="766" spans="10:10" x14ac:dyDescent="0.25">
      <c r="J766"/>
    </row>
    <row r="767" spans="10:10" x14ac:dyDescent="0.25">
      <c r="J767"/>
    </row>
    <row r="768" spans="10:10" x14ac:dyDescent="0.25">
      <c r="J768"/>
    </row>
    <row r="769" spans="10:10" x14ac:dyDescent="0.25">
      <c r="J769"/>
    </row>
    <row r="770" spans="10:10" x14ac:dyDescent="0.25">
      <c r="J770"/>
    </row>
    <row r="771" spans="10:10" x14ac:dyDescent="0.25">
      <c r="J771"/>
    </row>
    <row r="772" spans="10:10" x14ac:dyDescent="0.25">
      <c r="J772"/>
    </row>
    <row r="773" spans="10:10" x14ac:dyDescent="0.25">
      <c r="J773"/>
    </row>
    <row r="774" spans="10:10" x14ac:dyDescent="0.25">
      <c r="J774"/>
    </row>
    <row r="775" spans="10:10" x14ac:dyDescent="0.25">
      <c r="J775"/>
    </row>
    <row r="776" spans="10:10" x14ac:dyDescent="0.25">
      <c r="J776"/>
    </row>
    <row r="777" spans="10:10" x14ac:dyDescent="0.25">
      <c r="J777"/>
    </row>
    <row r="778" spans="10:10" x14ac:dyDescent="0.25">
      <c r="J778"/>
    </row>
    <row r="779" spans="10:10" x14ac:dyDescent="0.25">
      <c r="J779"/>
    </row>
    <row r="780" spans="10:10" x14ac:dyDescent="0.25">
      <c r="J780"/>
    </row>
    <row r="781" spans="10:10" x14ac:dyDescent="0.25">
      <c r="J781"/>
    </row>
    <row r="782" spans="10:10" x14ac:dyDescent="0.25">
      <c r="J782"/>
    </row>
    <row r="783" spans="10:10" x14ac:dyDescent="0.25">
      <c r="J783"/>
    </row>
    <row r="784" spans="10:10" x14ac:dyDescent="0.25">
      <c r="J784"/>
    </row>
    <row r="785" spans="10:10" x14ac:dyDescent="0.25">
      <c r="J785"/>
    </row>
    <row r="786" spans="10:10" x14ac:dyDescent="0.25">
      <c r="J786"/>
    </row>
    <row r="787" spans="10:10" x14ac:dyDescent="0.25">
      <c r="J787"/>
    </row>
    <row r="788" spans="10:10" x14ac:dyDescent="0.25">
      <c r="J788"/>
    </row>
    <row r="789" spans="10:10" x14ac:dyDescent="0.25">
      <c r="J789"/>
    </row>
    <row r="790" spans="10:10" x14ac:dyDescent="0.25">
      <c r="J790"/>
    </row>
    <row r="791" spans="10:10" x14ac:dyDescent="0.25">
      <c r="J791"/>
    </row>
    <row r="792" spans="10:10" x14ac:dyDescent="0.25">
      <c r="J792"/>
    </row>
    <row r="793" spans="10:10" x14ac:dyDescent="0.25">
      <c r="J793"/>
    </row>
    <row r="794" spans="10:10" x14ac:dyDescent="0.25">
      <c r="J794"/>
    </row>
    <row r="795" spans="10:10" x14ac:dyDescent="0.25">
      <c r="J795"/>
    </row>
    <row r="796" spans="10:10" x14ac:dyDescent="0.25">
      <c r="J796"/>
    </row>
    <row r="797" spans="10:10" x14ac:dyDescent="0.25">
      <c r="J797"/>
    </row>
    <row r="798" spans="10:10" x14ac:dyDescent="0.25">
      <c r="J798"/>
    </row>
    <row r="799" spans="10:10" x14ac:dyDescent="0.25">
      <c r="J799"/>
    </row>
    <row r="800" spans="10:10" x14ac:dyDescent="0.25">
      <c r="J800"/>
    </row>
    <row r="801" spans="10:10" x14ac:dyDescent="0.25">
      <c r="J801"/>
    </row>
    <row r="802" spans="10:10" x14ac:dyDescent="0.25">
      <c r="J802"/>
    </row>
    <row r="803" spans="10:10" x14ac:dyDescent="0.25">
      <c r="J803"/>
    </row>
    <row r="804" spans="10:10" x14ac:dyDescent="0.25">
      <c r="J804"/>
    </row>
    <row r="805" spans="10:10" x14ac:dyDescent="0.25">
      <c r="J805"/>
    </row>
    <row r="806" spans="10:10" x14ac:dyDescent="0.25">
      <c r="J806"/>
    </row>
    <row r="807" spans="10:10" x14ac:dyDescent="0.25">
      <c r="J807"/>
    </row>
    <row r="808" spans="10:10" x14ac:dyDescent="0.25">
      <c r="J808"/>
    </row>
    <row r="809" spans="10:10" x14ac:dyDescent="0.25">
      <c r="J809"/>
    </row>
    <row r="810" spans="10:10" x14ac:dyDescent="0.25">
      <c r="J810"/>
    </row>
    <row r="811" spans="10:10" x14ac:dyDescent="0.25">
      <c r="J811"/>
    </row>
    <row r="812" spans="10:10" x14ac:dyDescent="0.25">
      <c r="J812"/>
    </row>
    <row r="813" spans="10:10" x14ac:dyDescent="0.25">
      <c r="J813"/>
    </row>
    <row r="814" spans="10:10" x14ac:dyDescent="0.25">
      <c r="J814"/>
    </row>
    <row r="815" spans="10:10" x14ac:dyDescent="0.25">
      <c r="J815"/>
    </row>
    <row r="816" spans="10:10" x14ac:dyDescent="0.25">
      <c r="J816"/>
    </row>
    <row r="817" spans="10:10" x14ac:dyDescent="0.25">
      <c r="J817"/>
    </row>
    <row r="818" spans="10:10" x14ac:dyDescent="0.25">
      <c r="J818"/>
    </row>
    <row r="819" spans="10:10" x14ac:dyDescent="0.25">
      <c r="J819"/>
    </row>
    <row r="820" spans="10:10" x14ac:dyDescent="0.25">
      <c r="J820"/>
    </row>
    <row r="821" spans="10:10" x14ac:dyDescent="0.25">
      <c r="J821"/>
    </row>
    <row r="822" spans="10:10" x14ac:dyDescent="0.25">
      <c r="J822"/>
    </row>
    <row r="823" spans="10:10" x14ac:dyDescent="0.25">
      <c r="J823"/>
    </row>
    <row r="824" spans="10:10" x14ac:dyDescent="0.25">
      <c r="J824"/>
    </row>
    <row r="825" spans="10:10" x14ac:dyDescent="0.25">
      <c r="J825"/>
    </row>
    <row r="826" spans="10:10" x14ac:dyDescent="0.25">
      <c r="J826"/>
    </row>
    <row r="827" spans="10:10" x14ac:dyDescent="0.25">
      <c r="J827"/>
    </row>
    <row r="828" spans="10:10" x14ac:dyDescent="0.25">
      <c r="J828"/>
    </row>
    <row r="829" spans="10:10" x14ac:dyDescent="0.25">
      <c r="J829"/>
    </row>
    <row r="830" spans="10:10" x14ac:dyDescent="0.25">
      <c r="J830"/>
    </row>
    <row r="831" spans="10:10" x14ac:dyDescent="0.25">
      <c r="J831"/>
    </row>
    <row r="832" spans="10:10" x14ac:dyDescent="0.25">
      <c r="J832"/>
    </row>
    <row r="833" spans="10:10" x14ac:dyDescent="0.25">
      <c r="J833"/>
    </row>
    <row r="834" spans="10:10" x14ac:dyDescent="0.25">
      <c r="J834"/>
    </row>
    <row r="835" spans="10:10" x14ac:dyDescent="0.25">
      <c r="J835"/>
    </row>
    <row r="836" spans="10:10" x14ac:dyDescent="0.25">
      <c r="J836"/>
    </row>
    <row r="837" spans="10:10" x14ac:dyDescent="0.25">
      <c r="J837"/>
    </row>
    <row r="838" spans="10:10" x14ac:dyDescent="0.25">
      <c r="J838"/>
    </row>
    <row r="839" spans="10:10" x14ac:dyDescent="0.25">
      <c r="J839"/>
    </row>
    <row r="840" spans="10:10" x14ac:dyDescent="0.25">
      <c r="J840"/>
    </row>
    <row r="841" spans="10:10" x14ac:dyDescent="0.25">
      <c r="J841"/>
    </row>
    <row r="842" spans="10:10" x14ac:dyDescent="0.25">
      <c r="J842"/>
    </row>
    <row r="843" spans="10:10" x14ac:dyDescent="0.25">
      <c r="J843"/>
    </row>
    <row r="844" spans="10:10" x14ac:dyDescent="0.25">
      <c r="J844"/>
    </row>
    <row r="845" spans="10:10" x14ac:dyDescent="0.25">
      <c r="J845"/>
    </row>
    <row r="846" spans="10:10" x14ac:dyDescent="0.25">
      <c r="J846"/>
    </row>
    <row r="847" spans="10:10" x14ac:dyDescent="0.25">
      <c r="J847"/>
    </row>
    <row r="848" spans="10:10" x14ac:dyDescent="0.25">
      <c r="J848"/>
    </row>
    <row r="849" spans="10:10" x14ac:dyDescent="0.25">
      <c r="J849"/>
    </row>
    <row r="850" spans="10:10" x14ac:dyDescent="0.25">
      <c r="J850"/>
    </row>
    <row r="851" spans="10:10" x14ac:dyDescent="0.25">
      <c r="J851"/>
    </row>
    <row r="852" spans="10:10" x14ac:dyDescent="0.25">
      <c r="J852"/>
    </row>
    <row r="853" spans="10:10" x14ac:dyDescent="0.25">
      <c r="J853"/>
    </row>
    <row r="854" spans="10:10" x14ac:dyDescent="0.25">
      <c r="J854"/>
    </row>
    <row r="855" spans="10:10" x14ac:dyDescent="0.25">
      <c r="J855"/>
    </row>
    <row r="856" spans="10:10" x14ac:dyDescent="0.25">
      <c r="J856"/>
    </row>
    <row r="857" spans="10:10" x14ac:dyDescent="0.25">
      <c r="J857"/>
    </row>
    <row r="858" spans="10:10" x14ac:dyDescent="0.25">
      <c r="J858"/>
    </row>
    <row r="859" spans="10:10" x14ac:dyDescent="0.25">
      <c r="J859"/>
    </row>
    <row r="860" spans="10:10" x14ac:dyDescent="0.25">
      <c r="J860"/>
    </row>
    <row r="861" spans="10:10" x14ac:dyDescent="0.25">
      <c r="J861"/>
    </row>
    <row r="862" spans="10:10" x14ac:dyDescent="0.25">
      <c r="J862"/>
    </row>
    <row r="863" spans="10:10" x14ac:dyDescent="0.25">
      <c r="J863"/>
    </row>
    <row r="864" spans="10:10" x14ac:dyDescent="0.25">
      <c r="J864"/>
    </row>
    <row r="865" spans="10:10" x14ac:dyDescent="0.25">
      <c r="J865"/>
    </row>
    <row r="866" spans="10:10" x14ac:dyDescent="0.25">
      <c r="J866"/>
    </row>
    <row r="867" spans="10:10" x14ac:dyDescent="0.25">
      <c r="J867"/>
    </row>
    <row r="868" spans="10:10" x14ac:dyDescent="0.25">
      <c r="J868"/>
    </row>
    <row r="869" spans="10:10" x14ac:dyDescent="0.25">
      <c r="J869"/>
    </row>
    <row r="870" spans="10:10" x14ac:dyDescent="0.25">
      <c r="J870"/>
    </row>
    <row r="871" spans="10:10" x14ac:dyDescent="0.25">
      <c r="J871"/>
    </row>
    <row r="872" spans="10:10" x14ac:dyDescent="0.25">
      <c r="J872"/>
    </row>
    <row r="873" spans="10:10" x14ac:dyDescent="0.25">
      <c r="J873"/>
    </row>
    <row r="874" spans="10:10" x14ac:dyDescent="0.25">
      <c r="J874"/>
    </row>
    <row r="875" spans="10:10" x14ac:dyDescent="0.25">
      <c r="J875"/>
    </row>
    <row r="876" spans="10:10" x14ac:dyDescent="0.25">
      <c r="J876"/>
    </row>
    <row r="877" spans="10:10" x14ac:dyDescent="0.25">
      <c r="J877"/>
    </row>
    <row r="878" spans="10:10" x14ac:dyDescent="0.25">
      <c r="J878"/>
    </row>
    <row r="879" spans="10:10" x14ac:dyDescent="0.25">
      <c r="J879"/>
    </row>
    <row r="880" spans="10:10" x14ac:dyDescent="0.25">
      <c r="J880"/>
    </row>
    <row r="881" spans="10:10" x14ac:dyDescent="0.25">
      <c r="J881"/>
    </row>
    <row r="882" spans="10:10" x14ac:dyDescent="0.25">
      <c r="J882"/>
    </row>
    <row r="883" spans="10:10" x14ac:dyDescent="0.25">
      <c r="J883"/>
    </row>
    <row r="884" spans="10:10" x14ac:dyDescent="0.25">
      <c r="J884"/>
    </row>
    <row r="885" spans="10:10" x14ac:dyDescent="0.25">
      <c r="J885"/>
    </row>
    <row r="886" spans="10:10" x14ac:dyDescent="0.25">
      <c r="J886"/>
    </row>
    <row r="887" spans="10:10" x14ac:dyDescent="0.25">
      <c r="J887"/>
    </row>
    <row r="888" spans="10:10" x14ac:dyDescent="0.25">
      <c r="J888"/>
    </row>
    <row r="889" spans="10:10" x14ac:dyDescent="0.25">
      <c r="J889"/>
    </row>
    <row r="890" spans="10:10" x14ac:dyDescent="0.25">
      <c r="J890"/>
    </row>
    <row r="891" spans="10:10" x14ac:dyDescent="0.25">
      <c r="J891"/>
    </row>
    <row r="892" spans="10:10" x14ac:dyDescent="0.25">
      <c r="J892"/>
    </row>
    <row r="893" spans="10:10" x14ac:dyDescent="0.25">
      <c r="J893"/>
    </row>
    <row r="894" spans="10:10" x14ac:dyDescent="0.25">
      <c r="J894"/>
    </row>
    <row r="895" spans="10:10" x14ac:dyDescent="0.25">
      <c r="J895"/>
    </row>
    <row r="896" spans="10:10" x14ac:dyDescent="0.25">
      <c r="J896"/>
    </row>
    <row r="897" spans="10:10" x14ac:dyDescent="0.25">
      <c r="J897"/>
    </row>
    <row r="898" spans="10:10" x14ac:dyDescent="0.25">
      <c r="J898"/>
    </row>
    <row r="899" spans="10:10" x14ac:dyDescent="0.25">
      <c r="J899"/>
    </row>
    <row r="900" spans="10:10" x14ac:dyDescent="0.25">
      <c r="J900"/>
    </row>
    <row r="901" spans="10:10" x14ac:dyDescent="0.25">
      <c r="J901"/>
    </row>
    <row r="902" spans="10:10" x14ac:dyDescent="0.25">
      <c r="J902"/>
    </row>
    <row r="903" spans="10:10" x14ac:dyDescent="0.25">
      <c r="J903"/>
    </row>
    <row r="904" spans="10:10" x14ac:dyDescent="0.25">
      <c r="J904"/>
    </row>
    <row r="905" spans="10:10" x14ac:dyDescent="0.25">
      <c r="J905"/>
    </row>
    <row r="906" spans="10:10" x14ac:dyDescent="0.25">
      <c r="J906"/>
    </row>
    <row r="907" spans="10:10" x14ac:dyDescent="0.25">
      <c r="J907"/>
    </row>
    <row r="908" spans="10:10" x14ac:dyDescent="0.25">
      <c r="J908"/>
    </row>
    <row r="909" spans="10:10" x14ac:dyDescent="0.25">
      <c r="J909"/>
    </row>
    <row r="910" spans="10:10" x14ac:dyDescent="0.25">
      <c r="J910"/>
    </row>
    <row r="911" spans="10:10" x14ac:dyDescent="0.25">
      <c r="J911"/>
    </row>
    <row r="912" spans="10:10" x14ac:dyDescent="0.25">
      <c r="J912"/>
    </row>
    <row r="913" spans="10:10" x14ac:dyDescent="0.25">
      <c r="J913"/>
    </row>
    <row r="914" spans="10:10" x14ac:dyDescent="0.25">
      <c r="J914"/>
    </row>
    <row r="915" spans="10:10" x14ac:dyDescent="0.25">
      <c r="J915"/>
    </row>
    <row r="916" spans="10:10" x14ac:dyDescent="0.25">
      <c r="J916"/>
    </row>
    <row r="917" spans="10:10" x14ac:dyDescent="0.25">
      <c r="J917"/>
    </row>
    <row r="918" spans="10:10" x14ac:dyDescent="0.25">
      <c r="J918"/>
    </row>
    <row r="919" spans="10:10" x14ac:dyDescent="0.25">
      <c r="J919"/>
    </row>
    <row r="920" spans="10:10" x14ac:dyDescent="0.25">
      <c r="J920"/>
    </row>
    <row r="921" spans="10:10" x14ac:dyDescent="0.25">
      <c r="J921"/>
    </row>
    <row r="922" spans="10:10" x14ac:dyDescent="0.25">
      <c r="J922"/>
    </row>
    <row r="923" spans="10:10" x14ac:dyDescent="0.25">
      <c r="J923"/>
    </row>
    <row r="924" spans="10:10" x14ac:dyDescent="0.25">
      <c r="J924"/>
    </row>
    <row r="925" spans="10:10" x14ac:dyDescent="0.25">
      <c r="J925"/>
    </row>
    <row r="926" spans="10:10" x14ac:dyDescent="0.25">
      <c r="J926"/>
    </row>
    <row r="927" spans="10:10" x14ac:dyDescent="0.25">
      <c r="J927"/>
    </row>
    <row r="928" spans="10:10" x14ac:dyDescent="0.25">
      <c r="J928"/>
    </row>
    <row r="929" spans="10:10" x14ac:dyDescent="0.25">
      <c r="J929"/>
    </row>
    <row r="930" spans="10:10" x14ac:dyDescent="0.25">
      <c r="J930"/>
    </row>
    <row r="931" spans="10:10" x14ac:dyDescent="0.25">
      <c r="J931"/>
    </row>
    <row r="932" spans="10:10" x14ac:dyDescent="0.25">
      <c r="J932"/>
    </row>
    <row r="933" spans="10:10" x14ac:dyDescent="0.25">
      <c r="J933"/>
    </row>
    <row r="934" spans="10:10" x14ac:dyDescent="0.25">
      <c r="J934"/>
    </row>
    <row r="935" spans="10:10" x14ac:dyDescent="0.25">
      <c r="J935"/>
    </row>
    <row r="936" spans="10:10" x14ac:dyDescent="0.25">
      <c r="J936"/>
    </row>
    <row r="937" spans="10:10" x14ac:dyDescent="0.25">
      <c r="J937"/>
    </row>
    <row r="938" spans="10:10" x14ac:dyDescent="0.25">
      <c r="J938"/>
    </row>
    <row r="939" spans="10:10" x14ac:dyDescent="0.25">
      <c r="J939"/>
    </row>
    <row r="940" spans="10:10" x14ac:dyDescent="0.25">
      <c r="J940"/>
    </row>
    <row r="941" spans="10:10" x14ac:dyDescent="0.25">
      <c r="J941"/>
    </row>
    <row r="942" spans="10:10" x14ac:dyDescent="0.25">
      <c r="J942"/>
    </row>
    <row r="943" spans="10:10" x14ac:dyDescent="0.25">
      <c r="J943"/>
    </row>
    <row r="944" spans="10:10" x14ac:dyDescent="0.25">
      <c r="J944"/>
    </row>
    <row r="945" spans="10:10" x14ac:dyDescent="0.25">
      <c r="J945"/>
    </row>
    <row r="946" spans="10:10" x14ac:dyDescent="0.25">
      <c r="J946"/>
    </row>
    <row r="947" spans="10:10" x14ac:dyDescent="0.25">
      <c r="J947"/>
    </row>
    <row r="948" spans="10:10" x14ac:dyDescent="0.25">
      <c r="J948"/>
    </row>
    <row r="949" spans="10:10" x14ac:dyDescent="0.25">
      <c r="J949"/>
    </row>
    <row r="950" spans="10:10" x14ac:dyDescent="0.25">
      <c r="J950"/>
    </row>
    <row r="951" spans="10:10" x14ac:dyDescent="0.25">
      <c r="J951"/>
    </row>
    <row r="952" spans="10:10" x14ac:dyDescent="0.25">
      <c r="J952"/>
    </row>
    <row r="953" spans="10:10" x14ac:dyDescent="0.25">
      <c r="J953"/>
    </row>
    <row r="954" spans="10:10" x14ac:dyDescent="0.25">
      <c r="J954"/>
    </row>
    <row r="955" spans="10:10" x14ac:dyDescent="0.25">
      <c r="J955"/>
    </row>
    <row r="956" spans="10:10" x14ac:dyDescent="0.25">
      <c r="J956"/>
    </row>
    <row r="957" spans="10:10" x14ac:dyDescent="0.25">
      <c r="J957"/>
    </row>
    <row r="958" spans="10:10" x14ac:dyDescent="0.25">
      <c r="J958"/>
    </row>
    <row r="959" spans="10:10" x14ac:dyDescent="0.25">
      <c r="J959"/>
    </row>
    <row r="960" spans="10:10" x14ac:dyDescent="0.25">
      <c r="J960"/>
    </row>
    <row r="961" spans="10:10" x14ac:dyDescent="0.25">
      <c r="J961"/>
    </row>
    <row r="962" spans="10:10" x14ac:dyDescent="0.25">
      <c r="J962"/>
    </row>
    <row r="963" spans="10:10" x14ac:dyDescent="0.25">
      <c r="J963"/>
    </row>
    <row r="964" spans="10:10" x14ac:dyDescent="0.25">
      <c r="J964"/>
    </row>
    <row r="965" spans="10:10" x14ac:dyDescent="0.25">
      <c r="J965"/>
    </row>
    <row r="966" spans="10:10" x14ac:dyDescent="0.25">
      <c r="J966"/>
    </row>
    <row r="967" spans="10:10" x14ac:dyDescent="0.25">
      <c r="J967"/>
    </row>
    <row r="968" spans="10:10" x14ac:dyDescent="0.25">
      <c r="J968"/>
    </row>
    <row r="969" spans="10:10" x14ac:dyDescent="0.25">
      <c r="J969"/>
    </row>
    <row r="970" spans="10:10" x14ac:dyDescent="0.25">
      <c r="J970"/>
    </row>
    <row r="971" spans="10:10" x14ac:dyDescent="0.25">
      <c r="J971"/>
    </row>
    <row r="972" spans="10:10" x14ac:dyDescent="0.25">
      <c r="J972"/>
    </row>
    <row r="973" spans="10:10" x14ac:dyDescent="0.25">
      <c r="J973"/>
    </row>
    <row r="974" spans="10:10" x14ac:dyDescent="0.25">
      <c r="J974"/>
    </row>
    <row r="975" spans="10:10" x14ac:dyDescent="0.25">
      <c r="J975"/>
    </row>
    <row r="976" spans="10:10" x14ac:dyDescent="0.25">
      <c r="J976"/>
    </row>
    <row r="977" spans="10:10" x14ac:dyDescent="0.25">
      <c r="J977"/>
    </row>
    <row r="978" spans="10:10" x14ac:dyDescent="0.25">
      <c r="J978"/>
    </row>
    <row r="979" spans="10:10" x14ac:dyDescent="0.25">
      <c r="J979"/>
    </row>
    <row r="980" spans="10:10" x14ac:dyDescent="0.25">
      <c r="J980"/>
    </row>
    <row r="981" spans="10:10" x14ac:dyDescent="0.25">
      <c r="J981"/>
    </row>
    <row r="982" spans="10:10" x14ac:dyDescent="0.25">
      <c r="J982"/>
    </row>
    <row r="983" spans="10:10" x14ac:dyDescent="0.25">
      <c r="J983"/>
    </row>
    <row r="984" spans="10:10" x14ac:dyDescent="0.25">
      <c r="J984"/>
    </row>
    <row r="985" spans="10:10" x14ac:dyDescent="0.25">
      <c r="J985"/>
    </row>
    <row r="986" spans="10:10" x14ac:dyDescent="0.25">
      <c r="J986"/>
    </row>
    <row r="987" spans="10:10" x14ac:dyDescent="0.25">
      <c r="J987"/>
    </row>
    <row r="988" spans="10:10" x14ac:dyDescent="0.25">
      <c r="J988"/>
    </row>
    <row r="989" spans="10:10" x14ac:dyDescent="0.25">
      <c r="J989"/>
    </row>
    <row r="990" spans="10:10" x14ac:dyDescent="0.25">
      <c r="J990"/>
    </row>
    <row r="991" spans="10:10" x14ac:dyDescent="0.25">
      <c r="J991"/>
    </row>
    <row r="992" spans="10:10" x14ac:dyDescent="0.25">
      <c r="J992"/>
    </row>
    <row r="993" spans="10:10" x14ac:dyDescent="0.25">
      <c r="J993"/>
    </row>
    <row r="994" spans="10:10" x14ac:dyDescent="0.25">
      <c r="J994"/>
    </row>
    <row r="995" spans="10:10" x14ac:dyDescent="0.25">
      <c r="J995"/>
    </row>
    <row r="996" spans="10:10" x14ac:dyDescent="0.25">
      <c r="J996"/>
    </row>
    <row r="997" spans="10:10" x14ac:dyDescent="0.25">
      <c r="J997"/>
    </row>
    <row r="998" spans="10:10" x14ac:dyDescent="0.25">
      <c r="J998"/>
    </row>
    <row r="999" spans="10:10" x14ac:dyDescent="0.25">
      <c r="J999"/>
    </row>
    <row r="1000" spans="10:10" x14ac:dyDescent="0.25">
      <c r="J1000"/>
    </row>
    <row r="1001" spans="10:10" x14ac:dyDescent="0.25">
      <c r="J1001"/>
    </row>
    <row r="1002" spans="10:10" x14ac:dyDescent="0.25">
      <c r="J1002"/>
    </row>
    <row r="1003" spans="10:10" x14ac:dyDescent="0.25">
      <c r="J1003"/>
    </row>
    <row r="1004" spans="10:10" x14ac:dyDescent="0.25">
      <c r="J1004"/>
    </row>
    <row r="1005" spans="10:10" x14ac:dyDescent="0.25">
      <c r="J1005"/>
    </row>
    <row r="1006" spans="10:10" x14ac:dyDescent="0.25">
      <c r="J1006"/>
    </row>
    <row r="1007" spans="10:10" x14ac:dyDescent="0.25">
      <c r="J1007"/>
    </row>
    <row r="1008" spans="10:10" x14ac:dyDescent="0.25">
      <c r="J1008"/>
    </row>
    <row r="1009" spans="10:10" x14ac:dyDescent="0.25">
      <c r="J1009"/>
    </row>
    <row r="1010" spans="10:10" x14ac:dyDescent="0.25">
      <c r="J1010"/>
    </row>
    <row r="1011" spans="10:10" x14ac:dyDescent="0.25">
      <c r="J1011"/>
    </row>
    <row r="1012" spans="10:10" x14ac:dyDescent="0.25">
      <c r="J1012"/>
    </row>
    <row r="1013" spans="10:10" x14ac:dyDescent="0.25">
      <c r="J1013"/>
    </row>
    <row r="1014" spans="10:10" x14ac:dyDescent="0.25">
      <c r="J1014"/>
    </row>
    <row r="1015" spans="10:10" x14ac:dyDescent="0.25">
      <c r="J1015"/>
    </row>
    <row r="1016" spans="10:10" x14ac:dyDescent="0.25">
      <c r="J1016"/>
    </row>
    <row r="1017" spans="10:10" x14ac:dyDescent="0.25">
      <c r="J1017"/>
    </row>
    <row r="1018" spans="10:10" x14ac:dyDescent="0.25">
      <c r="J1018"/>
    </row>
    <row r="1019" spans="10:10" x14ac:dyDescent="0.25">
      <c r="J1019"/>
    </row>
    <row r="1020" spans="10:10" x14ac:dyDescent="0.25">
      <c r="J1020"/>
    </row>
    <row r="1021" spans="10:10" x14ac:dyDescent="0.25">
      <c r="J1021"/>
    </row>
    <row r="1022" spans="10:10" x14ac:dyDescent="0.25">
      <c r="J1022"/>
    </row>
    <row r="1023" spans="10:10" x14ac:dyDescent="0.25">
      <c r="J1023"/>
    </row>
    <row r="1024" spans="10:10" x14ac:dyDescent="0.25">
      <c r="J1024"/>
    </row>
    <row r="1025" spans="10:10" x14ac:dyDescent="0.25">
      <c r="J1025"/>
    </row>
    <row r="1026" spans="10:10" x14ac:dyDescent="0.25">
      <c r="J1026"/>
    </row>
    <row r="1027" spans="10:10" x14ac:dyDescent="0.25">
      <c r="J1027"/>
    </row>
    <row r="1028" spans="10:10" x14ac:dyDescent="0.25">
      <c r="J1028"/>
    </row>
    <row r="1029" spans="10:10" x14ac:dyDescent="0.25">
      <c r="J1029"/>
    </row>
    <row r="1030" spans="10:10" x14ac:dyDescent="0.25">
      <c r="J1030"/>
    </row>
    <row r="1031" spans="10:10" x14ac:dyDescent="0.25">
      <c r="J1031"/>
    </row>
    <row r="1032" spans="10:10" x14ac:dyDescent="0.25">
      <c r="J1032"/>
    </row>
    <row r="1033" spans="10:10" x14ac:dyDescent="0.25">
      <c r="J1033"/>
    </row>
    <row r="1034" spans="10:10" x14ac:dyDescent="0.25">
      <c r="J1034"/>
    </row>
    <row r="1035" spans="10:10" x14ac:dyDescent="0.25">
      <c r="J1035"/>
    </row>
    <row r="1036" spans="10:10" x14ac:dyDescent="0.25">
      <c r="J1036"/>
    </row>
    <row r="1037" spans="10:10" x14ac:dyDescent="0.25">
      <c r="J1037"/>
    </row>
    <row r="1038" spans="10:10" x14ac:dyDescent="0.25">
      <c r="J1038"/>
    </row>
    <row r="1039" spans="10:10" x14ac:dyDescent="0.25">
      <c r="J1039"/>
    </row>
    <row r="1040" spans="10:10" x14ac:dyDescent="0.25">
      <c r="J1040"/>
    </row>
    <row r="1041" spans="10:10" x14ac:dyDescent="0.25">
      <c r="J1041"/>
    </row>
    <row r="1042" spans="10:10" x14ac:dyDescent="0.25">
      <c r="J1042"/>
    </row>
    <row r="1043" spans="10:10" x14ac:dyDescent="0.25">
      <c r="J1043"/>
    </row>
    <row r="1044" spans="10:10" x14ac:dyDescent="0.25">
      <c r="J1044"/>
    </row>
    <row r="1045" spans="10:10" x14ac:dyDescent="0.25">
      <c r="J1045"/>
    </row>
    <row r="1046" spans="10:10" x14ac:dyDescent="0.25">
      <c r="J1046"/>
    </row>
    <row r="1047" spans="10:10" x14ac:dyDescent="0.25">
      <c r="J1047"/>
    </row>
    <row r="1048" spans="10:10" x14ac:dyDescent="0.25">
      <c r="J1048"/>
    </row>
    <row r="1049" spans="10:10" x14ac:dyDescent="0.25">
      <c r="J1049"/>
    </row>
    <row r="1050" spans="10:10" x14ac:dyDescent="0.25">
      <c r="J1050"/>
    </row>
    <row r="1051" spans="10:10" x14ac:dyDescent="0.25">
      <c r="J1051"/>
    </row>
    <row r="1052" spans="10:10" x14ac:dyDescent="0.25">
      <c r="J1052"/>
    </row>
    <row r="1053" spans="10:10" x14ac:dyDescent="0.25">
      <c r="J1053"/>
    </row>
    <row r="1054" spans="10:10" x14ac:dyDescent="0.25">
      <c r="J1054"/>
    </row>
    <row r="1055" spans="10:10" x14ac:dyDescent="0.25">
      <c r="J1055"/>
    </row>
    <row r="1056" spans="10:10" x14ac:dyDescent="0.25">
      <c r="J1056"/>
    </row>
    <row r="1057" spans="10:10" x14ac:dyDescent="0.25">
      <c r="J1057"/>
    </row>
    <row r="1058" spans="10:10" x14ac:dyDescent="0.25">
      <c r="J1058"/>
    </row>
    <row r="1059" spans="10:10" x14ac:dyDescent="0.25">
      <c r="J1059"/>
    </row>
    <row r="1060" spans="10:10" x14ac:dyDescent="0.25">
      <c r="J1060"/>
    </row>
    <row r="1061" spans="10:10" x14ac:dyDescent="0.25">
      <c r="J1061"/>
    </row>
    <row r="1062" spans="10:10" x14ac:dyDescent="0.25">
      <c r="J1062"/>
    </row>
    <row r="1063" spans="10:10" x14ac:dyDescent="0.25">
      <c r="J1063"/>
    </row>
    <row r="1064" spans="10:10" x14ac:dyDescent="0.25">
      <c r="J1064"/>
    </row>
    <row r="1065" spans="10:10" x14ac:dyDescent="0.25">
      <c r="J1065"/>
    </row>
    <row r="1066" spans="10:10" x14ac:dyDescent="0.25">
      <c r="J1066"/>
    </row>
    <row r="1067" spans="10:10" x14ac:dyDescent="0.25">
      <c r="J1067"/>
    </row>
    <row r="1068" spans="10:10" x14ac:dyDescent="0.25">
      <c r="J1068"/>
    </row>
    <row r="1069" spans="10:10" x14ac:dyDescent="0.25">
      <c r="J1069"/>
    </row>
    <row r="1070" spans="10:10" x14ac:dyDescent="0.25">
      <c r="J1070"/>
    </row>
    <row r="1071" spans="10:10" x14ac:dyDescent="0.25">
      <c r="J1071"/>
    </row>
    <row r="1072" spans="10:10" x14ac:dyDescent="0.25">
      <c r="J1072"/>
    </row>
    <row r="1073" spans="10:10" x14ac:dyDescent="0.25">
      <c r="J1073"/>
    </row>
    <row r="1074" spans="10:10" x14ac:dyDescent="0.25">
      <c r="J1074"/>
    </row>
    <row r="1075" spans="10:10" x14ac:dyDescent="0.25">
      <c r="J1075"/>
    </row>
    <row r="1076" spans="10:10" x14ac:dyDescent="0.25">
      <c r="J1076"/>
    </row>
    <row r="1077" spans="10:10" x14ac:dyDescent="0.25">
      <c r="J1077"/>
    </row>
    <row r="1078" spans="10:10" x14ac:dyDescent="0.25">
      <c r="J1078"/>
    </row>
  </sheetData>
  <sheetProtection algorithmName="SHA-512" hashValue="dV0fFxVKtzvSGlAcLBQdtBrPQs1PP/k2fjPyY5jWxxknVu696UW37Qj4dDbGLIKKmhi9/xjxJhpTzc71KSZ66Q==" saltValue="16hHT1fV3ptShFSiQTjKUg==" spinCount="100000" sheet="1" selectLockedCells="1"/>
  <customSheetViews>
    <customSheetView guid="{C6211BFF-1487-4FE4-ACD2-AFA21FE1F06E}" scale="145" showPageBreaks="1" printArea="1" view="pageLayout">
      <selection activeCell="C2" sqref="C2"/>
      <rowBreaks count="3" manualBreakCount="3">
        <brk id="49" max="18" man="1"/>
        <brk id="98" max="16383" man="1"/>
        <brk id="156" max="16383" man="1"/>
      </rowBreaks>
      <pageMargins left="0.68874999999999997" right="0.27559055118110237" top="0.94488188976377963" bottom="0.51181102362204722" header="0.31496062992125984" footer="0.31496062992125984"/>
      <pageSetup paperSize="9" scale="76" pageOrder="overThenDown" orientation="portrait" r:id="rId1"/>
      <headerFooter>
        <oddHeader>&amp;L&amp;26&amp;G&amp;C&amp;"-,Fett"&amp;20Anlage
Projektkalkulation&amp;R&amp;G</oddHeader>
        <oddFooter xml:space="preserve">&amp;L&amp;P&amp;R
</oddFooter>
      </headerFooter>
    </customSheetView>
  </customSheetViews>
  <mergeCells count="170">
    <mergeCell ref="B56:C56"/>
    <mergeCell ref="G94:H94"/>
    <mergeCell ref="L89:S89"/>
    <mergeCell ref="L90:S90"/>
    <mergeCell ref="D139:E139"/>
    <mergeCell ref="D140:E140"/>
    <mergeCell ref="G97:I97"/>
    <mergeCell ref="E44:F44"/>
    <mergeCell ref="G48:I48"/>
    <mergeCell ref="G135:J136"/>
    <mergeCell ref="D136:E136"/>
    <mergeCell ref="G86:H86"/>
    <mergeCell ref="G87:H87"/>
    <mergeCell ref="G88:H88"/>
    <mergeCell ref="G80:H80"/>
    <mergeCell ref="G81:H81"/>
    <mergeCell ref="G82:H82"/>
    <mergeCell ref="G83:H83"/>
    <mergeCell ref="G84:H84"/>
    <mergeCell ref="G85:H85"/>
    <mergeCell ref="E56:F56"/>
    <mergeCell ref="E83:F83"/>
    <mergeCell ref="E84:F84"/>
    <mergeCell ref="E85:F85"/>
    <mergeCell ref="B138:C138"/>
    <mergeCell ref="D138:E138"/>
    <mergeCell ref="C133:D133"/>
    <mergeCell ref="I133:J133"/>
    <mergeCell ref="G102:J103"/>
    <mergeCell ref="G121:J124"/>
    <mergeCell ref="B94:B95"/>
    <mergeCell ref="C94:F94"/>
    <mergeCell ref="B76:B77"/>
    <mergeCell ref="E76:F76"/>
    <mergeCell ref="L132:S132"/>
    <mergeCell ref="O119:P119"/>
    <mergeCell ref="R119:S119"/>
    <mergeCell ref="L122:S124"/>
    <mergeCell ref="L125:S125"/>
    <mergeCell ref="L126:S126"/>
    <mergeCell ref="G119:J119"/>
    <mergeCell ref="B86:B88"/>
    <mergeCell ref="E86:F86"/>
    <mergeCell ref="E87:F87"/>
    <mergeCell ref="E88:F88"/>
    <mergeCell ref="L128:S130"/>
    <mergeCell ref="L131:S131"/>
    <mergeCell ref="I131:J131"/>
    <mergeCell ref="L93:S94"/>
    <mergeCell ref="L97:S97"/>
    <mergeCell ref="G127:J130"/>
    <mergeCell ref="G100:H100"/>
    <mergeCell ref="B117:J117"/>
    <mergeCell ref="L96:S96"/>
    <mergeCell ref="L76:S76"/>
    <mergeCell ref="L77:S77"/>
    <mergeCell ref="M78:S78"/>
    <mergeCell ref="E79:F79"/>
    <mergeCell ref="L79:S88"/>
    <mergeCell ref="E80:F80"/>
    <mergeCell ref="E81:F81"/>
    <mergeCell ref="E82:F82"/>
    <mergeCell ref="G76:H76"/>
    <mergeCell ref="G79:H79"/>
    <mergeCell ref="L67:S67"/>
    <mergeCell ref="L68:S68"/>
    <mergeCell ref="L70:S75"/>
    <mergeCell ref="E72:F72"/>
    <mergeCell ref="E73:F73"/>
    <mergeCell ref="E74:F74"/>
    <mergeCell ref="E75:F75"/>
    <mergeCell ref="G72:H72"/>
    <mergeCell ref="G73:H73"/>
    <mergeCell ref="G74:H74"/>
    <mergeCell ref="G75:H75"/>
    <mergeCell ref="M63:S63"/>
    <mergeCell ref="E64:F64"/>
    <mergeCell ref="L64:S66"/>
    <mergeCell ref="E65:F65"/>
    <mergeCell ref="E66:F66"/>
    <mergeCell ref="G63:H63"/>
    <mergeCell ref="G64:H64"/>
    <mergeCell ref="G65:H65"/>
    <mergeCell ref="B57:B59"/>
    <mergeCell ref="E57:F57"/>
    <mergeCell ref="L57:S60"/>
    <mergeCell ref="E58:F58"/>
    <mergeCell ref="E59:F59"/>
    <mergeCell ref="B60:C61"/>
    <mergeCell ref="L61:S61"/>
    <mergeCell ref="G66:H66"/>
    <mergeCell ref="L62:S62"/>
    <mergeCell ref="E63:F63"/>
    <mergeCell ref="L48:S48"/>
    <mergeCell ref="P54:Q54"/>
    <mergeCell ref="G33:H33"/>
    <mergeCell ref="G34:H34"/>
    <mergeCell ref="G35:H35"/>
    <mergeCell ref="G44:H44"/>
    <mergeCell ref="B36:B38"/>
    <mergeCell ref="E36:F36"/>
    <mergeCell ref="E37:F37"/>
    <mergeCell ref="E38:F38"/>
    <mergeCell ref="L40:S40"/>
    <mergeCell ref="L41:S41"/>
    <mergeCell ref="G36:H36"/>
    <mergeCell ref="G37:H37"/>
    <mergeCell ref="G38:H38"/>
    <mergeCell ref="E53:H53"/>
    <mergeCell ref="G51:H51"/>
    <mergeCell ref="E33:F33"/>
    <mergeCell ref="E34:F34"/>
    <mergeCell ref="E35:F35"/>
    <mergeCell ref="G30:H30"/>
    <mergeCell ref="G31:H31"/>
    <mergeCell ref="G32:H32"/>
    <mergeCell ref="B44:B45"/>
    <mergeCell ref="L44:S45"/>
    <mergeCell ref="L47:S47"/>
    <mergeCell ref="L13:S13"/>
    <mergeCell ref="B26:B27"/>
    <mergeCell ref="E26:F26"/>
    <mergeCell ref="L27:S27"/>
    <mergeCell ref="L28:S28"/>
    <mergeCell ref="E29:F29"/>
    <mergeCell ref="M29:S29"/>
    <mergeCell ref="G29:H29"/>
    <mergeCell ref="L21:S26"/>
    <mergeCell ref="E22:F22"/>
    <mergeCell ref="E23:F23"/>
    <mergeCell ref="B5:I5"/>
    <mergeCell ref="G2:H2"/>
    <mergeCell ref="E4:H4"/>
    <mergeCell ref="L12:S12"/>
    <mergeCell ref="B3:D3"/>
    <mergeCell ref="G3:I3"/>
    <mergeCell ref="P5:Q5"/>
    <mergeCell ref="E7:F7"/>
    <mergeCell ref="M7:S7"/>
    <mergeCell ref="B8:B10"/>
    <mergeCell ref="E8:F8"/>
    <mergeCell ref="L8:S11"/>
    <mergeCell ref="E9:F9"/>
    <mergeCell ref="E10:F10"/>
    <mergeCell ref="B11:C12"/>
    <mergeCell ref="B7:C7"/>
    <mergeCell ref="M56:S56"/>
    <mergeCell ref="G14:H14"/>
    <mergeCell ref="G15:H15"/>
    <mergeCell ref="E25:F25"/>
    <mergeCell ref="G25:H25"/>
    <mergeCell ref="G23:H23"/>
    <mergeCell ref="G24:H24"/>
    <mergeCell ref="L18:S18"/>
    <mergeCell ref="L19:S19"/>
    <mergeCell ref="G26:H26"/>
    <mergeCell ref="G16:H16"/>
    <mergeCell ref="G17:H17"/>
    <mergeCell ref="E24:F24"/>
    <mergeCell ref="E15:F15"/>
    <mergeCell ref="L15:S17"/>
    <mergeCell ref="E16:F16"/>
    <mergeCell ref="E17:F17"/>
    <mergeCell ref="E14:F14"/>
    <mergeCell ref="M14:S14"/>
    <mergeCell ref="G22:H22"/>
    <mergeCell ref="E30:F30"/>
    <mergeCell ref="L30:S39"/>
    <mergeCell ref="E31:F31"/>
    <mergeCell ref="E32:F32"/>
  </mergeCells>
  <conditionalFormatting sqref="E8:F9">
    <cfRule type="cellIs" dxfId="18" priority="4" stopIfTrue="1" operator="greaterThan">
      <formula>50</formula>
    </cfRule>
  </conditionalFormatting>
  <conditionalFormatting sqref="E10:F10">
    <cfRule type="cellIs" dxfId="17" priority="7" stopIfTrue="1" operator="greaterThan">
      <formula>20</formula>
    </cfRule>
  </conditionalFormatting>
  <conditionalFormatting sqref="E57:F58">
    <cfRule type="cellIs" dxfId="16" priority="24" stopIfTrue="1" operator="greaterThan">
      <formula>50</formula>
    </cfRule>
  </conditionalFormatting>
  <conditionalFormatting sqref="E59:F59">
    <cfRule type="cellIs" dxfId="15" priority="23" stopIfTrue="1" operator="greaterThan">
      <formula>20</formula>
    </cfRule>
  </conditionalFormatting>
  <conditionalFormatting sqref="G30:H30">
    <cfRule type="cellIs" dxfId="14" priority="14" stopIfTrue="1" operator="greaterThan">
      <formula>45</formula>
    </cfRule>
  </conditionalFormatting>
  <conditionalFormatting sqref="G31:H33">
    <cfRule type="cellIs" dxfId="13" priority="13" stopIfTrue="1" operator="greaterThan">
      <formula>50</formula>
    </cfRule>
  </conditionalFormatting>
  <conditionalFormatting sqref="G36:H38">
    <cfRule type="cellIs" dxfId="12" priority="16" stopIfTrue="1" operator="greaterThan">
      <formula>200</formula>
    </cfRule>
  </conditionalFormatting>
  <conditionalFormatting sqref="G73:H73">
    <cfRule type="cellIs" dxfId="11" priority="21" stopIfTrue="1" operator="greaterThan">
      <formula>210</formula>
    </cfRule>
  </conditionalFormatting>
  <conditionalFormatting sqref="G80:H80">
    <cfRule type="cellIs" dxfId="10" priority="20" stopIfTrue="1" operator="greaterThan">
      <formula>45</formula>
    </cfRule>
  </conditionalFormatting>
  <conditionalFormatting sqref="G81:H83">
    <cfRule type="cellIs" dxfId="9" priority="19" stopIfTrue="1" operator="greaterThan">
      <formula>50</formula>
    </cfRule>
  </conditionalFormatting>
  <conditionalFormatting sqref="G86:H88">
    <cfRule type="cellIs" dxfId="8" priority="17" stopIfTrue="1" operator="greaterThan">
      <formula>200</formula>
    </cfRule>
  </conditionalFormatting>
  <conditionalFormatting sqref="G22:I22">
    <cfRule type="cellIs" dxfId="7" priority="3" stopIfTrue="1" operator="greaterThan">
      <formula>150</formula>
    </cfRule>
  </conditionalFormatting>
  <conditionalFormatting sqref="G23:I23">
    <cfRule type="cellIs" dxfId="6" priority="12" stopIfTrue="1" operator="greaterThan">
      <formula>200</formula>
    </cfRule>
  </conditionalFormatting>
  <conditionalFormatting sqref="G72:I72">
    <cfRule type="cellIs" dxfId="5" priority="2" stopIfTrue="1" operator="greaterThan">
      <formula>150</formula>
    </cfRule>
  </conditionalFormatting>
  <conditionalFormatting sqref="G73:I73">
    <cfRule type="cellIs" dxfId="4" priority="1" stopIfTrue="1" operator="greaterThan">
      <formula>200</formula>
    </cfRule>
  </conditionalFormatting>
  <conditionalFormatting sqref="I17">
    <cfRule type="cellIs" dxfId="3" priority="11" stopIfTrue="1" operator="greaterThan">
      <formula>100</formula>
    </cfRule>
  </conditionalFormatting>
  <conditionalFormatting sqref="I35">
    <cfRule type="cellIs" dxfId="2" priority="15" stopIfTrue="1" operator="greaterThan">
      <formula>650</formula>
    </cfRule>
  </conditionalFormatting>
  <conditionalFormatting sqref="I66">
    <cfRule type="cellIs" dxfId="1" priority="10" stopIfTrue="1" operator="greaterThan">
      <formula>100</formula>
    </cfRule>
  </conditionalFormatting>
  <conditionalFormatting sqref="I85">
    <cfRule type="cellIs" dxfId="0" priority="18" stopIfTrue="1" operator="greaterThan">
      <formula>650</formula>
    </cfRule>
  </conditionalFormatting>
  <pageMargins left="0.68874999999999997" right="0.27559055118110237" top="0.94488188976377963" bottom="0.51181102362204722" header="0.31496062992125984" footer="0.31496062992125984"/>
  <pageSetup paperSize="9" scale="75" pageOrder="overThenDown" orientation="portrait" r:id="rId2"/>
  <headerFooter>
    <oddHeader>&amp;L&amp;G&amp;C&amp;"-,Fett"&amp;20Anlage
Projektkalkulation&amp;R&amp;G</oddHeader>
    <oddFooter xml:space="preserve">&amp;L&amp;P&amp;R
</oddFooter>
  </headerFooter>
  <rowBreaks count="3" manualBreakCount="3">
    <brk id="49" max="18" man="1"/>
    <brk id="98" max="16383" man="1"/>
    <brk id="156" max="16383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/>
  </sheetViews>
  <sheetFormatPr baseColWidth="10" defaultRowHeight="15" x14ac:dyDescent="0.25"/>
  <sheetData>
    <row r="1" spans="1:2" x14ac:dyDescent="0.25">
      <c r="A1" t="s">
        <v>58</v>
      </c>
      <c r="B1" t="s">
        <v>59</v>
      </c>
    </row>
    <row r="2" spans="1:2" x14ac:dyDescent="0.25">
      <c r="A2" t="s">
        <v>60</v>
      </c>
      <c r="B2" t="s">
        <v>61</v>
      </c>
    </row>
  </sheetData>
  <customSheetViews>
    <customSheetView guid="{C6211BFF-1487-4FE4-ACD2-AFA21FE1F06E}" state="very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 Kalkulationsblatt</vt:lpstr>
      <vt:lpstr>'Formular Kalkulationsblatt'!Druckbereich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Betker</dc:creator>
  <cp:lastModifiedBy>Jasmin Dorner</cp:lastModifiedBy>
  <cp:lastPrinted>2015-06-17T15:39:58Z</cp:lastPrinted>
  <dcterms:created xsi:type="dcterms:W3CDTF">2013-06-04T07:14:25Z</dcterms:created>
  <dcterms:modified xsi:type="dcterms:W3CDTF">2025-10-01T13:01:31Z</dcterms:modified>
</cp:coreProperties>
</file>