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Kultur macht Stark II\Zuwendungsvertrag + Anlagen\"/>
    </mc:Choice>
  </mc:AlternateContent>
  <xr:revisionPtr revIDLastSave="0" documentId="13_ncr:1_{C4CCC304-CEFE-483F-9F3C-3D397228337C}" xr6:coauthVersionLast="36" xr6:coauthVersionMax="36" xr10:uidLastSave="{00000000-0000-0000-0000-000000000000}"/>
  <bookViews>
    <workbookView xWindow="240" yWindow="75" windowWidth="19320" windowHeight="13035" xr2:uid="{00000000-000D-0000-FFFF-FFFF00000000}"/>
  </bookViews>
  <sheets>
    <sheet name="Formular Kalkulationsblatt" sheetId="1" r:id="rId1"/>
    <sheet name="__Goal_Metadata" sheetId="2" state="veryHidden" r:id="rId2"/>
  </sheets>
  <definedNames>
    <definedName name="_KAW999929" hidden="1">__Goal_Metadata!$B$2</definedName>
    <definedName name="_KAW999934" hidden="1">__Goal_Metadata!$B$1</definedName>
    <definedName name="Antragsnummer" localSheetId="0">'Formular Kalkulationsblatt'!#REF!</definedName>
    <definedName name="Antragsnummer">#REF!</definedName>
    <definedName name="_xlnm.Print_Area" localSheetId="0">'Formular Kalkulationsblatt'!$A$1:$S$95</definedName>
    <definedName name="Z_C6211BFF_1487_4FE4_ACD2_AFA21FE1F06E_.wvu.PrintArea" localSheetId="0" hidden="1">'Formular Kalkulationsblatt'!$A$1:$S$95</definedName>
  </definedNames>
  <calcPr calcId="191029"/>
  <customWorkbookViews>
    <customWorkbookView name="Melanie Wiesen - Persönliche Ansicht" guid="{C6211BFF-1487-4FE4-ACD2-AFA21FE1F06E}" mergeInterval="0" personalView="1" maximized="1" windowWidth="1916" windowHeight="815" activeSheetId="1"/>
  </customWorkbookViews>
</workbook>
</file>

<file path=xl/calcChain.xml><?xml version="1.0" encoding="utf-8"?>
<calcChain xmlns="http://schemas.openxmlformats.org/spreadsheetml/2006/main">
  <c r="I8" i="1" l="1"/>
  <c r="I9" i="1"/>
  <c r="I11" i="1" s="1"/>
  <c r="C57" i="1" s="1"/>
  <c r="I10" i="1"/>
  <c r="I15" i="1"/>
  <c r="I17" i="1"/>
  <c r="I18" i="1"/>
  <c r="C59" i="1" s="1"/>
  <c r="I23" i="1"/>
  <c r="I28" i="1" s="1"/>
  <c r="I24" i="1"/>
  <c r="I25" i="1"/>
  <c r="I26" i="1"/>
  <c r="I27" i="1"/>
  <c r="I31" i="1"/>
  <c r="I32" i="1"/>
  <c r="I33" i="1"/>
  <c r="I34" i="1"/>
  <c r="I36" i="1"/>
  <c r="I37" i="1"/>
  <c r="I38" i="1"/>
  <c r="I39" i="1"/>
  <c r="I45" i="1"/>
  <c r="I46" i="1" s="1"/>
  <c r="C63" i="1" s="1"/>
  <c r="E76" i="1"/>
  <c r="I40" i="1" l="1"/>
  <c r="I42" i="1" s="1"/>
  <c r="C61" i="1" s="1"/>
  <c r="G48" i="1"/>
  <c r="C65" i="1" s="1"/>
  <c r="D89" i="1" s="1"/>
  <c r="D91" i="1" l="1"/>
  <c r="D90" i="1" l="1"/>
</calcChain>
</file>

<file path=xl/sharedStrings.xml><?xml version="1.0" encoding="utf-8"?>
<sst xmlns="http://schemas.openxmlformats.org/spreadsheetml/2006/main" count="123" uniqueCount="95">
  <si>
    <t>Honorare:</t>
  </si>
  <si>
    <t>Summe Honorare:</t>
  </si>
  <si>
    <t>Summe Aufwandsentschädigung:</t>
  </si>
  <si>
    <t>Fahrtkosten für ehrenamtliche Kräfte</t>
  </si>
  <si>
    <t>Unterkunft/Verpflegung Ehrenamtliche</t>
  </si>
  <si>
    <t>Fahrtkosten Ehrenamtliche</t>
  </si>
  <si>
    <t>Sachausgaben:</t>
  </si>
  <si>
    <t>Summe Sachmittel:</t>
  </si>
  <si>
    <t>Nur in besonders begründeten Fällen nach vorheriger Rücksprache mit dem Zuwendungsgeber!</t>
  </si>
  <si>
    <t>Summe</t>
  </si>
  <si>
    <t>Anzahl der Kräfte</t>
  </si>
  <si>
    <t>Ausgaben pro Person</t>
  </si>
  <si>
    <t>Anzahl der Personen</t>
  </si>
  <si>
    <t>Aufwendungen pro Person</t>
  </si>
  <si>
    <t>Summe Sachausgaben:</t>
  </si>
  <si>
    <t>Antragsnummer:</t>
  </si>
  <si>
    <t>Jahr der Ausgaben:</t>
  </si>
  <si>
    <t>Sachmittel:</t>
  </si>
  <si>
    <t>Investitionen:</t>
  </si>
  <si>
    <t>Gesamtausgaben:</t>
  </si>
  <si>
    <t>Laufzeit der Förderung gesamt:</t>
  </si>
  <si>
    <t>beantragte Förderung der Ausgaben - Gesamtsummen:</t>
  </si>
  <si>
    <t>Mittel Dritter</t>
  </si>
  <si>
    <t>(Geldfluss - keine Eigenleistungen!)</t>
  </si>
  <si>
    <t>Aufteilung nach:</t>
  </si>
  <si>
    <t>v.H. (%) Gesamtausgaben:</t>
  </si>
  <si>
    <t>zu beantragende Zuwendung:</t>
  </si>
  <si>
    <t>Tagespauschale</t>
  </si>
  <si>
    <t xml:space="preserve">Mieten (Räume) </t>
  </si>
  <si>
    <t>max. 16,-€/TeilnehmerIn/Monat</t>
  </si>
  <si>
    <r>
      <t xml:space="preserve">sonstige Ausgaben </t>
    </r>
    <r>
      <rPr>
        <i/>
        <sz val="8"/>
        <color indexed="8"/>
        <rFont val="Calibri"/>
        <family val="2"/>
      </rPr>
      <t>(z.B. Versicherungen/Eintritt)</t>
    </r>
  </si>
  <si>
    <t>Mieten werden als Eigenleistung erwartet; nur zulässig in besonderen, zu begründenden Ausnahmefällen</t>
  </si>
  <si>
    <t>Geschäftsbedarf**</t>
  </si>
  <si>
    <r>
      <t xml:space="preserve">Publikationen/Dokumentation </t>
    </r>
    <r>
      <rPr>
        <i/>
        <sz val="8"/>
        <color indexed="8"/>
        <rFont val="Calibri"/>
        <family val="2"/>
      </rPr>
      <t>(z.B. Flyerdruck)</t>
    </r>
  </si>
  <si>
    <r>
      <t xml:space="preserve">Material/Leasing </t>
    </r>
    <r>
      <rPr>
        <i/>
        <sz val="8"/>
        <color indexed="8"/>
        <rFont val="Calibri"/>
        <family val="2"/>
      </rPr>
      <t>(Instrumente / Noten)</t>
    </r>
  </si>
  <si>
    <t>Unterscheidung in Honorar I und II möglich, falls unterschiedliche Honorarsätze für unterschiedliche Fachkräfte angesetzt werden</t>
  </si>
  <si>
    <t>Summe Unterkunft/Verpflegung und Reisekosten:</t>
  </si>
  <si>
    <t>Reisekosten:</t>
  </si>
  <si>
    <t>Erläutern Sie, wie sich die Ausgaben zusammensetzen z.B. welche Ehrenamtler für welchen Zweck , Zusammensetzung der Fahrtkosten etc.</t>
  </si>
  <si>
    <t>(bspw. Sponsoren- oder Spendengelder)</t>
  </si>
  <si>
    <t>(bspw. Eintrittsgelder/Getränkeverkauf)</t>
  </si>
  <si>
    <r>
      <t>Aufwandsentschädigung für 
ehrenamtliche Kräfte</t>
    </r>
    <r>
      <rPr>
        <i/>
        <sz val="12"/>
        <color indexed="8"/>
        <rFont val="Calibri"/>
        <family val="2"/>
      </rPr>
      <t xml:space="preserve"> </t>
    </r>
    <r>
      <rPr>
        <i/>
        <sz val="8"/>
        <color indexed="8"/>
        <rFont val="Calibri"/>
        <family val="2"/>
      </rPr>
      <t xml:space="preserve">(10,-€ pro </t>
    </r>
    <r>
      <rPr>
        <i/>
        <u/>
        <sz val="8"/>
        <color indexed="8"/>
        <rFont val="Calibri"/>
        <family val="2"/>
      </rPr>
      <t>Tag</t>
    </r>
    <r>
      <rPr>
        <i/>
        <sz val="8"/>
        <color indexed="8"/>
        <rFont val="Calibri"/>
        <family val="2"/>
      </rPr>
      <t>)</t>
    </r>
  </si>
  <si>
    <t>max. 50,-€ pro Person und Tag</t>
  </si>
  <si>
    <t>Unterkunft/Verpflegung TeilnehmerInnen</t>
  </si>
  <si>
    <t>Unterkunft/Verpflegung ReferentInnen</t>
  </si>
  <si>
    <t>Unterkunft/Verpflegung BetreuerInnen</t>
  </si>
  <si>
    <t>Fahrtkosten ReferentInnen</t>
  </si>
  <si>
    <t>Fahrtkosten BetreuerInnen</t>
  </si>
  <si>
    <t>Fahrtkosten TeilnehmerInnen</t>
  </si>
  <si>
    <t>max. 35,-€ pro Person und Tag</t>
  </si>
  <si>
    <t>max. 130,-€ pro Person; es gelten die Bestimmungen des Bundesreisekostengesetzes BRKG</t>
  </si>
  <si>
    <t xml:space="preserve">***) bspw. Für Bus/Leihfahrzeug/Transporter </t>
  </si>
  <si>
    <t>Pflichtfelder!</t>
  </si>
  <si>
    <t>Aufwandsentschädigungen:</t>
  </si>
  <si>
    <r>
      <t xml:space="preserve">beantragte Zuwendung:
</t>
    </r>
    <r>
      <rPr>
        <i/>
        <sz val="8"/>
        <color indexed="8"/>
        <rFont val="Calibri"/>
        <family val="2"/>
      </rPr>
      <t>= Differenz aus Gesamtausgabe u.Gesamteinnahme</t>
    </r>
  </si>
  <si>
    <t>Format:</t>
  </si>
  <si>
    <t>Felder ausfüllbar</t>
  </si>
  <si>
    <t>Aufwandsent-schädigung:</t>
  </si>
  <si>
    <t>Investitionen</t>
  </si>
  <si>
    <t>Summe Investitionen:</t>
  </si>
  <si>
    <t>Erläuterung der Kalkulation:</t>
  </si>
  <si>
    <t>Anzahl Über-nachtungen</t>
  </si>
  <si>
    <t>Erläuterungen der Einnahmen:</t>
  </si>
  <si>
    <t>Erläutern Sie, wie sich die einzelnen Reisekosten zusammensetzen und warum Sie die entsprechende Unterkunft gewählt haben - wichtig, da Sie andernfalls drei Angebote unterschiedlicher Unterkünfte vorweisen müssen!</t>
  </si>
  <si>
    <t>Eigenmitteln</t>
  </si>
  <si>
    <t>_KAW999934</t>
  </si>
  <si>
    <t>J</t>
  </si>
  <si>
    <t>_KAW999929</t>
  </si>
  <si>
    <t>2370fd07-0b69-456e-af6c-fbeefe169fc4</t>
  </si>
  <si>
    <t>UE = Unterrichtseinheit, KW = Kalenderwoche</t>
  </si>
  <si>
    <t>max. 100,-€ pro Projekt insgesamt</t>
  </si>
  <si>
    <t>Einnahmen aus dieser Projekt</t>
  </si>
  <si>
    <t>Anzahl UE  pro Kraft 
pro KW</t>
  </si>
  <si>
    <t>Reisekosten - NUR für externe Projekte, d.h. Freizeiten, Ferienworkshops etc.</t>
  </si>
  <si>
    <t>Honorarsatz 
pro UE</t>
  </si>
  <si>
    <r>
      <t xml:space="preserve">BetreuerInnen-Honorare </t>
    </r>
    <r>
      <rPr>
        <i/>
        <sz val="8"/>
        <color indexed="8"/>
        <rFont val="Calibri"/>
        <family val="2"/>
      </rPr>
      <t>(max. 20,-€/UE à 45 Min.)</t>
    </r>
  </si>
  <si>
    <r>
      <t xml:space="preserve">Fachkräfte*-Honorar I </t>
    </r>
    <r>
      <rPr>
        <i/>
        <sz val="8"/>
        <color indexed="8"/>
        <rFont val="Calibri"/>
        <family val="2"/>
      </rPr>
      <t>(max. 50,-€/UE à 45 Min.)</t>
    </r>
  </si>
  <si>
    <r>
      <t xml:space="preserve">Fachkräfte*-Honorare II </t>
    </r>
    <r>
      <rPr>
        <i/>
        <sz val="8"/>
        <color indexed="8"/>
        <rFont val="Calibri"/>
        <family val="2"/>
      </rPr>
      <t>(max. 50,-€/UE à 45 Min.)</t>
    </r>
  </si>
  <si>
    <t>*) Fachkräfte-Honorare sind einschl. KSK-Abgabe mit max. 50,-€ pro UE à 45 Min. anzusetzen.
Generell gilt: Mit den Fachkräfte- und BetreuerInnen-Honoraren sind die Vor- und Nachbereitung, Aufführungen, Teamsitzungen und Fahrtkosten für die Projekt abgegolten.</t>
  </si>
  <si>
    <t>Erläutern Sie, wie sich die einzelnen Posten zusammensetzen; insbesondere Material und sonstige Ausgaben!</t>
  </si>
  <si>
    <t>Einnahmen: Eigenmittel, Mittel Dritter und monetäre Einnahmen aus dem Projekt</t>
  </si>
  <si>
    <t>max. 150,-€</t>
  </si>
  <si>
    <t>max. 200,-€ pro Projekt</t>
  </si>
  <si>
    <t>**) bei Ferienfreizeiten 80,-€ (7 Tage) bzw. 40,-€ (3 Tage)</t>
  </si>
  <si>
    <t>max. 10,-€/Teilnehmer pro Projekt</t>
  </si>
  <si>
    <t>max. 650,-€*** für alle Projekt-TN</t>
  </si>
  <si>
    <t>=C2</t>
  </si>
  <si>
    <t>=G2</t>
  </si>
  <si>
    <t>Jahr</t>
  </si>
  <si>
    <t>Anzahl KW 2020</t>
  </si>
  <si>
    <t>Anzahl Tage 2020</t>
  </si>
  <si>
    <t>Gesamtsumme 2020</t>
  </si>
  <si>
    <r>
      <rPr>
        <b/>
        <i/>
        <sz val="11"/>
        <color indexed="10"/>
        <rFont val="Calibri"/>
        <family val="2"/>
      </rPr>
      <t xml:space="preserve">Erläutern Sie, welche Honorare für wen (Fachkraft oder Betreuer) für welchen Zweck für welche Anzahl UE erfolgen!  </t>
    </r>
    <r>
      <rPr>
        <i/>
        <sz val="11"/>
        <rFont val="Calibri"/>
        <family val="2"/>
      </rPr>
      <t>z.B. 2 Fachkräfte (Percussion &amp; Chor) x 1 UE/KW x 24 KW in 2020</t>
    </r>
  </si>
  <si>
    <t>Einnahmen 2020:</t>
  </si>
  <si>
    <t>Summe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</si>
</sst>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#,##0.00\ _€"/>
    <numFmt numFmtId="166" formatCode="_-* #,##0.00\ [$€-407]_-;\-* #,##0.00\ [$€-407]_-;_-* &quot;-&quot;??\ [$€-407]_-;_-@_-"/>
  </numFmts>
  <fonts count="52" x14ac:knownFonts="1">
    <font>
      <sz val="11"/>
      <color theme="1"/>
      <name val="Calibri"/>
      <family val="2"/>
      <scheme val="minor"/>
    </font>
    <font>
      <i/>
      <sz val="8"/>
      <color indexed="8"/>
      <name val="Calibri"/>
      <family val="2"/>
    </font>
    <font>
      <i/>
      <sz val="12"/>
      <color indexed="8"/>
      <name val="Calibri"/>
      <family val="2"/>
    </font>
    <font>
      <i/>
      <u/>
      <sz val="8"/>
      <color indexed="8"/>
      <name val="Calibri"/>
      <family val="2"/>
    </font>
    <font>
      <b/>
      <i/>
      <sz val="11"/>
      <color indexed="10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6"/>
      <color theme="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6.5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6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3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rgb="FFFF0000"/>
      <name val="Calibri"/>
      <family val="2"/>
    </font>
    <font>
      <b/>
      <sz val="18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0F0A6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tted">
        <color theme="0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 style="medium">
        <color indexed="64"/>
      </right>
      <top/>
      <bottom style="dotted">
        <color theme="0" tint="-0.24994659260841701"/>
      </bottom>
      <diagonal/>
    </border>
    <border>
      <left/>
      <right style="thin">
        <color theme="0" tint="-0.24994659260841701"/>
      </right>
      <top style="hair">
        <color indexed="64"/>
      </top>
      <bottom style="hair">
        <color indexed="64"/>
      </bottom>
      <diagonal/>
    </border>
    <border>
      <left/>
      <right style="thin">
        <color theme="0" tint="-0.24994659260841701"/>
      </right>
      <top style="hair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 style="thin">
        <color indexed="64"/>
      </top>
      <bottom style="hair">
        <color indexed="64"/>
      </bottom>
      <diagonal/>
    </border>
    <border>
      <left style="medium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medium">
        <color rgb="FFFF0000"/>
      </right>
      <top/>
      <bottom style="thin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medium">
        <color indexed="64"/>
      </right>
      <top style="thin">
        <color indexed="64"/>
      </top>
      <bottom style="medium">
        <color rgb="FFFF0000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34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/>
    <xf numFmtId="0" fontId="9" fillId="3" borderId="3" xfId="0" applyFont="1" applyFill="1" applyBorder="1" applyProtection="1"/>
    <xf numFmtId="0" fontId="0" fillId="3" borderId="4" xfId="0" applyFill="1" applyBorder="1" applyProtection="1"/>
    <xf numFmtId="0" fontId="10" fillId="0" borderId="0" xfId="0" applyFont="1" applyBorder="1" applyAlignment="1" applyProtection="1">
      <alignment horizontal="left" vertical="center"/>
    </xf>
    <xf numFmtId="0" fontId="0" fillId="0" borderId="5" xfId="0" applyBorder="1" applyProtection="1"/>
    <xf numFmtId="0" fontId="0" fillId="0" borderId="6" xfId="0" applyBorder="1" applyProtection="1"/>
    <xf numFmtId="0" fontId="11" fillId="0" borderId="7" xfId="0" applyFont="1" applyBorder="1" applyProtection="1"/>
    <xf numFmtId="0" fontId="12" fillId="0" borderId="1" xfId="0" applyFont="1" applyBorder="1" applyProtection="1"/>
    <xf numFmtId="49" fontId="13" fillId="0" borderId="1" xfId="0" applyNumberFormat="1" applyFont="1" applyBorder="1" applyProtection="1"/>
    <xf numFmtId="0" fontId="14" fillId="0" borderId="9" xfId="0" applyFont="1" applyBorder="1" applyProtection="1"/>
    <xf numFmtId="0" fontId="15" fillId="4" borderId="2" xfId="0" applyFont="1" applyFill="1" applyBorder="1" applyAlignment="1" applyProtection="1">
      <alignment horizontal="center"/>
    </xf>
    <xf numFmtId="0" fontId="9" fillId="5" borderId="3" xfId="0" applyFont="1" applyFill="1" applyBorder="1" applyProtection="1"/>
    <xf numFmtId="164" fontId="9" fillId="5" borderId="10" xfId="0" applyNumberFormat="1" applyFont="1" applyFill="1" applyBorder="1" applyProtection="1"/>
    <xf numFmtId="0" fontId="0" fillId="5" borderId="4" xfId="0" applyFill="1" applyBorder="1" applyProtection="1"/>
    <xf numFmtId="0" fontId="0" fillId="3" borderId="11" xfId="0" applyFont="1" applyFill="1" applyBorder="1" applyProtection="1"/>
    <xf numFmtId="0" fontId="0" fillId="3" borderId="9" xfId="0" applyFont="1" applyFill="1" applyBorder="1" applyProtection="1"/>
    <xf numFmtId="0" fontId="8" fillId="0" borderId="0" xfId="0" applyFont="1" applyBorder="1" applyAlignment="1" applyProtection="1">
      <alignment horizontal="left"/>
    </xf>
    <xf numFmtId="44" fontId="11" fillId="6" borderId="12" xfId="1" applyFont="1" applyFill="1" applyBorder="1" applyProtection="1"/>
    <xf numFmtId="44" fontId="11" fillId="6" borderId="12" xfId="1" applyFont="1" applyFill="1" applyBorder="1" applyAlignment="1" applyProtection="1">
      <alignment vertical="center"/>
    </xf>
    <xf numFmtId="44" fontId="11" fillId="6" borderId="13" xfId="1" applyFont="1" applyFill="1" applyBorder="1" applyProtection="1"/>
    <xf numFmtId="44" fontId="11" fillId="6" borderId="14" xfId="1" applyFont="1" applyFill="1" applyBorder="1" applyProtection="1"/>
    <xf numFmtId="0" fontId="0" fillId="6" borderId="15" xfId="0" applyFill="1" applyBorder="1" applyProtection="1"/>
    <xf numFmtId="164" fontId="8" fillId="7" borderId="4" xfId="0" applyNumberFormat="1" applyFont="1" applyFill="1" applyBorder="1" applyProtection="1"/>
    <xf numFmtId="0" fontId="0" fillId="6" borderId="16" xfId="0" applyFill="1" applyBorder="1" applyProtection="1"/>
    <xf numFmtId="0" fontId="14" fillId="7" borderId="0" xfId="0" applyFont="1" applyFill="1" applyBorder="1" applyProtection="1"/>
    <xf numFmtId="49" fontId="16" fillId="7" borderId="1" xfId="0" applyNumberFormat="1" applyFont="1" applyFill="1" applyBorder="1" applyAlignment="1" applyProtection="1">
      <alignment wrapText="1"/>
    </xf>
    <xf numFmtId="0" fontId="17" fillId="7" borderId="0" xfId="0" applyFont="1" applyFill="1" applyBorder="1" applyProtection="1"/>
    <xf numFmtId="0" fontId="16" fillId="7" borderId="1" xfId="0" applyFont="1" applyFill="1" applyBorder="1" applyProtection="1"/>
    <xf numFmtId="0" fontId="18" fillId="7" borderId="17" xfId="0" applyFont="1" applyFill="1" applyBorder="1" applyProtection="1"/>
    <xf numFmtId="0" fontId="18" fillId="7" borderId="17" xfId="0" applyFont="1" applyFill="1" applyBorder="1" applyAlignment="1" applyProtection="1">
      <alignment wrapText="1"/>
    </xf>
    <xf numFmtId="0" fontId="8" fillId="7" borderId="3" xfId="0" applyFont="1" applyFill="1" applyBorder="1" applyProtection="1"/>
    <xf numFmtId="164" fontId="8" fillId="7" borderId="10" xfId="0" applyNumberFormat="1" applyFont="1" applyFill="1" applyBorder="1" applyProtection="1"/>
    <xf numFmtId="0" fontId="8" fillId="7" borderId="10" xfId="0" applyNumberFormat="1" applyFont="1" applyFill="1" applyBorder="1" applyProtection="1"/>
    <xf numFmtId="0" fontId="8" fillId="7" borderId="3" xfId="0" applyNumberFormat="1" applyFont="1" applyFill="1" applyBorder="1" applyProtection="1"/>
    <xf numFmtId="164" fontId="13" fillId="7" borderId="10" xfId="0" applyNumberFormat="1" applyFont="1" applyFill="1" applyBorder="1" applyProtection="1"/>
    <xf numFmtId="0" fontId="13" fillId="7" borderId="10" xfId="0" applyNumberFormat="1" applyFont="1" applyFill="1" applyBorder="1" applyProtection="1"/>
    <xf numFmtId="49" fontId="16" fillId="7" borderId="1" xfId="0" applyNumberFormat="1" applyFont="1" applyFill="1" applyBorder="1" applyProtection="1"/>
    <xf numFmtId="0" fontId="19" fillId="7" borderId="0" xfId="0" applyFont="1" applyFill="1" applyBorder="1" applyAlignment="1" applyProtection="1">
      <alignment vertical="center" wrapText="1"/>
    </xf>
    <xf numFmtId="0" fontId="17" fillId="6" borderId="0" xfId="0" applyFont="1" applyFill="1" applyBorder="1" applyProtection="1"/>
    <xf numFmtId="0" fontId="14" fillId="6" borderId="0" xfId="0" applyFont="1" applyFill="1" applyBorder="1" applyProtection="1"/>
    <xf numFmtId="0" fontId="17" fillId="6" borderId="1" xfId="0" applyFont="1" applyFill="1" applyBorder="1" applyProtection="1"/>
    <xf numFmtId="0" fontId="20" fillId="6" borderId="0" xfId="0" applyFont="1" applyFill="1" applyBorder="1" applyProtection="1"/>
    <xf numFmtId="164" fontId="21" fillId="6" borderId="0" xfId="0" applyNumberFormat="1" applyFont="1" applyFill="1" applyBorder="1" applyProtection="1"/>
    <xf numFmtId="164" fontId="21" fillId="6" borderId="16" xfId="0" applyNumberFormat="1" applyFont="1" applyFill="1" applyBorder="1" applyProtection="1"/>
    <xf numFmtId="0" fontId="8" fillId="6" borderId="1" xfId="0" applyFont="1" applyFill="1" applyBorder="1" applyProtection="1"/>
    <xf numFmtId="0" fontId="0" fillId="6" borderId="0" xfId="0" applyFill="1" applyBorder="1" applyProtection="1"/>
    <xf numFmtId="0" fontId="19" fillId="6" borderId="0" xfId="0" applyFont="1" applyFill="1" applyBorder="1" applyAlignment="1" applyProtection="1">
      <alignment horizontal="center"/>
    </xf>
    <xf numFmtId="0" fontId="10" fillId="6" borderId="0" xfId="0" applyFont="1" applyFill="1" applyBorder="1" applyAlignment="1" applyProtection="1">
      <alignment horizontal="left"/>
    </xf>
    <xf numFmtId="0" fontId="0" fillId="6" borderId="18" xfId="0" applyFill="1" applyBorder="1" applyProtection="1"/>
    <xf numFmtId="0" fontId="0" fillId="6" borderId="19" xfId="0" applyFill="1" applyBorder="1" applyProtection="1"/>
    <xf numFmtId="0" fontId="0" fillId="6" borderId="20" xfId="0" applyFill="1" applyBorder="1" applyProtection="1"/>
    <xf numFmtId="164" fontId="21" fillId="6" borderId="19" xfId="0" applyNumberFormat="1" applyFont="1" applyFill="1" applyBorder="1" applyProtection="1"/>
    <xf numFmtId="0" fontId="21" fillId="6" borderId="19" xfId="0" applyNumberFormat="1" applyFont="1" applyFill="1" applyBorder="1" applyProtection="1"/>
    <xf numFmtId="0" fontId="22" fillId="6" borderId="0" xfId="0" applyFont="1" applyFill="1" applyBorder="1" applyProtection="1"/>
    <xf numFmtId="0" fontId="21" fillId="6" borderId="0" xfId="0" applyNumberFormat="1" applyFont="1" applyFill="1" applyBorder="1" applyProtection="1"/>
    <xf numFmtId="0" fontId="14" fillId="6" borderId="0" xfId="0" applyFont="1" applyFill="1" applyBorder="1" applyAlignment="1" applyProtection="1">
      <alignment horizontal="center" wrapText="1"/>
    </xf>
    <xf numFmtId="0" fontId="11" fillId="6" borderId="0" xfId="0" applyNumberFormat="1" applyFont="1" applyFill="1" applyBorder="1" applyProtection="1"/>
    <xf numFmtId="0" fontId="22" fillId="6" borderId="1" xfId="0" applyFont="1" applyFill="1" applyBorder="1" applyProtection="1"/>
    <xf numFmtId="164" fontId="11" fillId="6" borderId="0" xfId="0" applyNumberFormat="1" applyFont="1" applyFill="1" applyBorder="1" applyProtection="1"/>
    <xf numFmtId="165" fontId="11" fillId="6" borderId="0" xfId="0" applyNumberFormat="1" applyFont="1" applyFill="1" applyBorder="1" applyProtection="1"/>
    <xf numFmtId="0" fontId="11" fillId="6" borderId="0" xfId="0" applyFont="1" applyFill="1" applyBorder="1" applyProtection="1"/>
    <xf numFmtId="165" fontId="11" fillId="6" borderId="16" xfId="0" applyNumberFormat="1" applyFont="1" applyFill="1" applyBorder="1" applyProtection="1"/>
    <xf numFmtId="0" fontId="11" fillId="6" borderId="21" xfId="0" applyFont="1" applyFill="1" applyBorder="1" applyProtection="1"/>
    <xf numFmtId="0" fontId="11" fillId="6" borderId="22" xfId="0" applyNumberFormat="1" applyFont="1" applyFill="1" applyBorder="1" applyProtection="1">
      <protection locked="0"/>
    </xf>
    <xf numFmtId="0" fontId="11" fillId="6" borderId="23" xfId="0" applyNumberFormat="1" applyFont="1" applyFill="1" applyBorder="1" applyProtection="1"/>
    <xf numFmtId="0" fontId="11" fillId="6" borderId="24" xfId="0" applyFont="1" applyFill="1" applyBorder="1" applyProtection="1"/>
    <xf numFmtId="0" fontId="11" fillId="6" borderId="25" xfId="0" applyNumberFormat="1" applyFont="1" applyFill="1" applyBorder="1" applyProtection="1"/>
    <xf numFmtId="0" fontId="13" fillId="6" borderId="8" xfId="0" applyFont="1" applyFill="1" applyBorder="1" applyProtection="1"/>
    <xf numFmtId="0" fontId="13" fillId="6" borderId="26" xfId="0" applyNumberFormat="1" applyFont="1" applyFill="1" applyBorder="1" applyProtection="1"/>
    <xf numFmtId="164" fontId="13" fillId="6" borderId="26" xfId="0" applyNumberFormat="1" applyFont="1" applyFill="1" applyBorder="1" applyProtection="1"/>
    <xf numFmtId="164" fontId="13" fillId="6" borderId="27" xfId="0" applyNumberFormat="1" applyFont="1" applyFill="1" applyBorder="1" applyProtection="1"/>
    <xf numFmtId="0" fontId="0" fillId="6" borderId="1" xfId="0" applyFill="1" applyBorder="1" applyProtection="1"/>
    <xf numFmtId="0" fontId="8" fillId="6" borderId="18" xfId="0" applyFont="1" applyFill="1" applyBorder="1" applyProtection="1"/>
    <xf numFmtId="0" fontId="13" fillId="6" borderId="1" xfId="0" applyFont="1" applyFill="1" applyBorder="1" applyProtection="1"/>
    <xf numFmtId="0" fontId="23" fillId="6" borderId="19" xfId="0" applyFont="1" applyFill="1" applyBorder="1" applyProtection="1"/>
    <xf numFmtId="0" fontId="24" fillId="6" borderId="19" xfId="0" applyNumberFormat="1" applyFont="1" applyFill="1" applyBorder="1" applyProtection="1"/>
    <xf numFmtId="164" fontId="24" fillId="6" borderId="19" xfId="0" applyNumberFormat="1" applyFont="1" applyFill="1" applyBorder="1" applyProtection="1"/>
    <xf numFmtId="0" fontId="9" fillId="6" borderId="1" xfId="0" applyFont="1" applyFill="1" applyBorder="1" applyProtection="1"/>
    <xf numFmtId="0" fontId="10" fillId="6" borderId="0" xfId="0" applyFont="1" applyFill="1" applyBorder="1" applyAlignment="1" applyProtection="1">
      <alignment horizontal="left" vertical="center"/>
    </xf>
    <xf numFmtId="0" fontId="20" fillId="6" borderId="0" xfId="0" applyFont="1" applyFill="1" applyBorder="1" applyAlignment="1" applyProtection="1">
      <alignment horizontal="center"/>
    </xf>
    <xf numFmtId="0" fontId="0" fillId="6" borderId="28" xfId="0" applyFill="1" applyBorder="1" applyProtection="1"/>
    <xf numFmtId="0" fontId="12" fillId="6" borderId="1" xfId="0" applyFont="1" applyFill="1" applyBorder="1" applyProtection="1"/>
    <xf numFmtId="0" fontId="11" fillId="6" borderId="29" xfId="0" applyNumberFormat="1" applyFont="1" applyFill="1" applyBorder="1" applyProtection="1"/>
    <xf numFmtId="0" fontId="11" fillId="6" borderId="22" xfId="0" applyNumberFormat="1" applyFont="1" applyFill="1" applyBorder="1" applyProtection="1"/>
    <xf numFmtId="0" fontId="11" fillId="6" borderId="30" xfId="0" applyNumberFormat="1" applyFont="1" applyFill="1" applyBorder="1" applyProtection="1"/>
    <xf numFmtId="165" fontId="13" fillId="6" borderId="16" xfId="0" applyNumberFormat="1" applyFont="1" applyFill="1" applyBorder="1" applyProtection="1"/>
    <xf numFmtId="164" fontId="12" fillId="6" borderId="0" xfId="0" applyNumberFormat="1" applyFont="1" applyFill="1" applyBorder="1" applyAlignment="1" applyProtection="1">
      <alignment horizontal="center" vertical="center" wrapText="1"/>
    </xf>
    <xf numFmtId="0" fontId="12" fillId="6" borderId="0" xfId="0" applyNumberFormat="1" applyFont="1" applyFill="1" applyBorder="1" applyAlignment="1" applyProtection="1">
      <alignment horizontal="center" vertical="center" wrapText="1"/>
    </xf>
    <xf numFmtId="164" fontId="13" fillId="6" borderId="0" xfId="0" applyNumberFormat="1" applyFont="1" applyFill="1" applyBorder="1" applyProtection="1"/>
    <xf numFmtId="0" fontId="11" fillId="6" borderId="16" xfId="0" applyFont="1" applyFill="1" applyBorder="1" applyProtection="1"/>
    <xf numFmtId="0" fontId="24" fillId="6" borderId="3" xfId="0" applyFont="1" applyFill="1" applyBorder="1" applyProtection="1"/>
    <xf numFmtId="0" fontId="0" fillId="6" borderId="31" xfId="0" applyFill="1" applyBorder="1" applyProtection="1"/>
    <xf numFmtId="0" fontId="13" fillId="6" borderId="9" xfId="0" applyNumberFormat="1" applyFont="1" applyFill="1" applyBorder="1" applyProtection="1"/>
    <xf numFmtId="164" fontId="13" fillId="6" borderId="9" xfId="0" applyNumberFormat="1" applyFont="1" applyFill="1" applyBorder="1" applyProtection="1"/>
    <xf numFmtId="164" fontId="13" fillId="6" borderId="32" xfId="0" applyNumberFormat="1" applyFont="1" applyFill="1" applyBorder="1" applyProtection="1"/>
    <xf numFmtId="0" fontId="14" fillId="6" borderId="21" xfId="0" applyFont="1" applyFill="1" applyBorder="1" applyAlignment="1" applyProtection="1">
      <alignment wrapText="1"/>
    </xf>
    <xf numFmtId="0" fontId="8" fillId="6" borderId="0" xfId="0" applyFont="1" applyFill="1" applyBorder="1" applyAlignment="1" applyProtection="1">
      <alignment horizontal="left"/>
    </xf>
    <xf numFmtId="0" fontId="11" fillId="6" borderId="7" xfId="0" applyFont="1" applyFill="1" applyBorder="1" applyAlignment="1" applyProtection="1">
      <alignment wrapText="1"/>
    </xf>
    <xf numFmtId="0" fontId="25" fillId="6" borderId="0" xfId="0" applyFont="1" applyFill="1" applyBorder="1" applyAlignment="1" applyProtection="1">
      <alignment horizontal="center" vertical="top" wrapText="1"/>
    </xf>
    <xf numFmtId="44" fontId="11" fillId="6" borderId="0" xfId="1" applyFont="1" applyFill="1" applyBorder="1" applyProtection="1"/>
    <xf numFmtId="44" fontId="11" fillId="6" borderId="0" xfId="1" applyFont="1" applyFill="1" applyBorder="1" applyAlignment="1" applyProtection="1">
      <alignment vertical="center"/>
    </xf>
    <xf numFmtId="165" fontId="13" fillId="6" borderId="0" xfId="0" applyNumberFormat="1" applyFont="1" applyFill="1" applyBorder="1" applyProtection="1"/>
    <xf numFmtId="164" fontId="8" fillId="6" borderId="0" xfId="0" applyNumberFormat="1" applyFont="1" applyFill="1" applyBorder="1" applyProtection="1"/>
    <xf numFmtId="0" fontId="26" fillId="6" borderId="33" xfId="0" applyFont="1" applyFill="1" applyBorder="1" applyAlignment="1" applyProtection="1">
      <alignment horizontal="center" wrapText="1"/>
    </xf>
    <xf numFmtId="0" fontId="0" fillId="6" borderId="0" xfId="0" applyFill="1"/>
    <xf numFmtId="0" fontId="26" fillId="6" borderId="16" xfId="0" applyFont="1" applyFill="1" applyBorder="1" applyAlignment="1" applyProtection="1">
      <alignment horizontal="center" wrapText="1"/>
    </xf>
    <xf numFmtId="0" fontId="26" fillId="6" borderId="12" xfId="0" applyFont="1" applyFill="1" applyBorder="1" applyAlignment="1" applyProtection="1">
      <alignment horizontal="center" wrapText="1"/>
    </xf>
    <xf numFmtId="164" fontId="24" fillId="6" borderId="0" xfId="0" applyNumberFormat="1" applyFont="1" applyFill="1" applyBorder="1" applyProtection="1"/>
    <xf numFmtId="0" fontId="27" fillId="6" borderId="0" xfId="0" applyFont="1" applyFill="1" applyBorder="1" applyAlignment="1">
      <alignment horizontal="left"/>
    </xf>
    <xf numFmtId="0" fontId="0" fillId="6" borderId="0" xfId="0" applyFill="1" applyBorder="1"/>
    <xf numFmtId="0" fontId="28" fillId="6" borderId="34" xfId="0" applyFont="1" applyFill="1" applyBorder="1" applyAlignment="1" applyProtection="1">
      <alignment vertical="top" wrapText="1"/>
    </xf>
    <xf numFmtId="0" fontId="28" fillId="6" borderId="9" xfId="0" applyFont="1" applyFill="1" applyBorder="1" applyAlignment="1" applyProtection="1">
      <alignment vertical="top" wrapText="1"/>
    </xf>
    <xf numFmtId="0" fontId="28" fillId="6" borderId="32" xfId="0" applyFont="1" applyFill="1" applyBorder="1" applyAlignment="1" applyProtection="1">
      <alignment vertical="top" wrapText="1"/>
    </xf>
    <xf numFmtId="0" fontId="0" fillId="6" borderId="10" xfId="0" applyFill="1" applyBorder="1" applyProtection="1"/>
    <xf numFmtId="0" fontId="0" fillId="6" borderId="4" xfId="0" applyFill="1" applyBorder="1" applyProtection="1"/>
    <xf numFmtId="0" fontId="13" fillId="5" borderId="1" xfId="0" applyFont="1" applyFill="1" applyBorder="1" applyProtection="1"/>
    <xf numFmtId="0" fontId="29" fillId="5" borderId="1" xfId="0" applyFont="1" applyFill="1" applyBorder="1" applyProtection="1"/>
    <xf numFmtId="0" fontId="8" fillId="3" borderId="1" xfId="0" applyFont="1" applyFill="1" applyBorder="1" applyAlignment="1" applyProtection="1">
      <alignment horizontal="center"/>
    </xf>
    <xf numFmtId="0" fontId="13" fillId="6" borderId="35" xfId="0" applyFont="1" applyFill="1" applyBorder="1" applyAlignment="1" applyProtection="1">
      <alignment horizontal="center"/>
    </xf>
    <xf numFmtId="0" fontId="13" fillId="6" borderId="35" xfId="0" applyFont="1" applyFill="1" applyBorder="1" applyAlignment="1" applyProtection="1">
      <alignment horizontal="center" vertical="center" wrapText="1"/>
    </xf>
    <xf numFmtId="164" fontId="17" fillId="6" borderId="0" xfId="0" applyNumberFormat="1" applyFont="1" applyFill="1" applyBorder="1" applyProtection="1"/>
    <xf numFmtId="0" fontId="30" fillId="6" borderId="0" xfId="0" applyFont="1" applyFill="1" applyBorder="1" applyProtection="1"/>
    <xf numFmtId="164" fontId="0" fillId="6" borderId="0" xfId="0" applyNumberFormat="1" applyFill="1" applyBorder="1" applyProtection="1"/>
    <xf numFmtId="0" fontId="26" fillId="6" borderId="0" xfId="0" applyFont="1" applyFill="1" applyBorder="1" applyProtection="1"/>
    <xf numFmtId="0" fontId="31" fillId="6" borderId="1" xfId="0" applyFont="1" applyFill="1" applyBorder="1" applyAlignment="1" applyProtection="1">
      <alignment horizontal="center"/>
    </xf>
    <xf numFmtId="0" fontId="7" fillId="6" borderId="0" xfId="0" applyFont="1" applyFill="1" applyBorder="1" applyProtection="1"/>
    <xf numFmtId="166" fontId="0" fillId="6" borderId="0" xfId="0" applyNumberFormat="1" applyFill="1" applyBorder="1" applyProtection="1">
      <protection locked="0"/>
    </xf>
    <xf numFmtId="166" fontId="32" fillId="6" borderId="0" xfId="0" applyNumberFormat="1" applyFont="1" applyFill="1" applyBorder="1" applyProtection="1">
      <protection locked="0"/>
    </xf>
    <xf numFmtId="0" fontId="7" fillId="6" borderId="1" xfId="0" applyFont="1" applyFill="1" applyBorder="1" applyProtection="1"/>
    <xf numFmtId="0" fontId="13" fillId="6" borderId="0" xfId="0" applyFont="1" applyFill="1" applyBorder="1" applyAlignment="1" applyProtection="1">
      <alignment horizontal="right"/>
    </xf>
    <xf numFmtId="166" fontId="13" fillId="6" borderId="0" xfId="0" applyNumberFormat="1" applyFont="1" applyFill="1" applyBorder="1" applyProtection="1"/>
    <xf numFmtId="0" fontId="33" fillId="6" borderId="0" xfId="0" applyFont="1" applyFill="1" applyBorder="1" applyProtection="1"/>
    <xf numFmtId="0" fontId="34" fillId="6" borderId="0" xfId="0" applyFont="1" applyFill="1" applyBorder="1" applyAlignment="1" applyProtection="1">
      <alignment horizontal="right"/>
    </xf>
    <xf numFmtId="0" fontId="0" fillId="6" borderId="0" xfId="0" applyFont="1" applyFill="1" applyBorder="1" applyProtection="1"/>
    <xf numFmtId="166" fontId="34" fillId="6" borderId="0" xfId="0" applyNumberFormat="1" applyFont="1" applyFill="1" applyBorder="1" applyProtection="1"/>
    <xf numFmtId="166" fontId="0" fillId="6" borderId="0" xfId="0" applyNumberFormat="1" applyFill="1" applyBorder="1" applyProtection="1"/>
    <xf numFmtId="0" fontId="35" fillId="3" borderId="36" xfId="0" applyFont="1" applyFill="1" applyBorder="1" applyProtection="1"/>
    <xf numFmtId="0" fontId="35" fillId="3" borderId="34" xfId="0" applyFont="1" applyFill="1" applyBorder="1" applyProtection="1"/>
    <xf numFmtId="0" fontId="9" fillId="3" borderId="1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vertical="center"/>
    </xf>
    <xf numFmtId="0" fontId="9" fillId="6" borderId="0" xfId="0" applyFont="1" applyFill="1" applyBorder="1" applyAlignment="1" applyProtection="1">
      <alignment horizontal="center" vertical="center"/>
    </xf>
    <xf numFmtId="0" fontId="8" fillId="7" borderId="31" xfId="0" applyFont="1" applyFill="1" applyBorder="1" applyProtection="1"/>
    <xf numFmtId="0" fontId="13" fillId="7" borderId="15" xfId="0" applyNumberFormat="1" applyFont="1" applyFill="1" applyBorder="1" applyProtection="1"/>
    <xf numFmtId="0" fontId="28" fillId="6" borderId="45" xfId="0" applyFont="1" applyFill="1" applyBorder="1" applyAlignment="1" applyProtection="1">
      <alignment horizontal="left" vertical="center" wrapText="1"/>
    </xf>
    <xf numFmtId="0" fontId="28" fillId="6" borderId="46" xfId="0" applyFont="1" applyFill="1" applyBorder="1" applyAlignment="1" applyProtection="1">
      <alignment horizontal="left" vertical="center" wrapText="1"/>
    </xf>
    <xf numFmtId="0" fontId="28" fillId="6" borderId="47" xfId="0" applyFont="1" applyFill="1" applyBorder="1" applyAlignment="1" applyProtection="1">
      <alignment horizontal="left" vertical="center" wrapText="1"/>
    </xf>
    <xf numFmtId="166" fontId="21" fillId="6" borderId="0" xfId="0" applyNumberFormat="1" applyFont="1" applyFill="1" applyBorder="1" applyAlignment="1" applyProtection="1">
      <alignment horizontal="center" vertical="center"/>
    </xf>
    <xf numFmtId="10" fontId="21" fillId="6" borderId="0" xfId="0" applyNumberFormat="1" applyFont="1" applyFill="1" applyBorder="1" applyAlignment="1" applyProtection="1">
      <alignment horizontal="right"/>
    </xf>
    <xf numFmtId="166" fontId="21" fillId="6" borderId="0" xfId="0" applyNumberFormat="1" applyFont="1" applyFill="1" applyBorder="1" applyAlignment="1" applyProtection="1">
      <alignment horizontal="center"/>
    </xf>
    <xf numFmtId="0" fontId="37" fillId="6" borderId="0" xfId="0" applyFont="1" applyFill="1" applyBorder="1" applyAlignment="1" applyProtection="1">
      <alignment horizontal="center"/>
    </xf>
    <xf numFmtId="0" fontId="37" fillId="6" borderId="0" xfId="0" applyFont="1" applyFill="1" applyBorder="1" applyAlignment="1" applyProtection="1">
      <alignment vertical="center" wrapText="1"/>
    </xf>
    <xf numFmtId="0" fontId="38" fillId="6" borderId="0" xfId="0" applyFont="1" applyFill="1" applyBorder="1" applyAlignment="1" applyProtection="1">
      <alignment horizontal="right"/>
    </xf>
    <xf numFmtId="0" fontId="27" fillId="6" borderId="0" xfId="0" applyFont="1" applyFill="1" applyBorder="1" applyAlignment="1" applyProtection="1">
      <alignment horizontal="right"/>
    </xf>
    <xf numFmtId="0" fontId="37" fillId="6" borderId="0" xfId="0" applyFont="1" applyFill="1" applyBorder="1" applyProtection="1"/>
    <xf numFmtId="164" fontId="39" fillId="6" borderId="0" xfId="0" applyNumberFormat="1" applyFont="1" applyFill="1" applyBorder="1" applyProtection="1"/>
    <xf numFmtId="0" fontId="0" fillId="6" borderId="1" xfId="0" applyFill="1" applyBorder="1" applyAlignment="1" applyProtection="1">
      <alignment vertical="top" wrapText="1"/>
    </xf>
    <xf numFmtId="0" fontId="0" fillId="6" borderId="0" xfId="0" applyFill="1" applyBorder="1" applyAlignment="1" applyProtection="1">
      <alignment vertical="top" wrapText="1"/>
    </xf>
    <xf numFmtId="0" fontId="0" fillId="6" borderId="16" xfId="0" applyFill="1" applyBorder="1" applyAlignment="1" applyProtection="1">
      <alignment vertical="top" wrapText="1"/>
    </xf>
    <xf numFmtId="0" fontId="0" fillId="0" borderId="0" xfId="0" applyFill="1" applyBorder="1"/>
    <xf numFmtId="0" fontId="0" fillId="0" borderId="0" xfId="0" applyFill="1" applyBorder="1" applyProtection="1"/>
    <xf numFmtId="0" fontId="13" fillId="0" borderId="0" xfId="0" applyFont="1" applyFill="1" applyBorder="1" applyAlignment="1" applyProtection="1">
      <alignment horizontal="center"/>
    </xf>
    <xf numFmtId="49" fontId="9" fillId="0" borderId="0" xfId="0" applyNumberFormat="1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/>
    </xf>
    <xf numFmtId="0" fontId="30" fillId="0" borderId="0" xfId="0" applyFont="1" applyFill="1" applyBorder="1" applyProtection="1"/>
    <xf numFmtId="0" fontId="18" fillId="0" borderId="0" xfId="0" applyFont="1" applyFill="1" applyBorder="1" applyProtection="1"/>
    <xf numFmtId="0" fontId="40" fillId="0" borderId="0" xfId="0" applyFont="1" applyFill="1" applyBorder="1" applyAlignment="1" applyProtection="1">
      <alignment horizontal="left" vertical="center"/>
    </xf>
    <xf numFmtId="0" fontId="11" fillId="8" borderId="7" xfId="0" applyNumberFormat="1" applyFont="1" applyFill="1" applyBorder="1" applyProtection="1">
      <protection locked="0"/>
    </xf>
    <xf numFmtId="0" fontId="11" fillId="8" borderId="37" xfId="0" applyNumberFormat="1" applyFont="1" applyFill="1" applyBorder="1" applyProtection="1">
      <protection locked="0"/>
    </xf>
    <xf numFmtId="0" fontId="11" fillId="8" borderId="7" xfId="0" applyNumberFormat="1" applyFont="1" applyFill="1" applyBorder="1" applyAlignment="1" applyProtection="1">
      <alignment vertical="center"/>
      <protection locked="0"/>
    </xf>
    <xf numFmtId="0" fontId="24" fillId="9" borderId="3" xfId="0" applyFont="1" applyFill="1" applyBorder="1" applyProtection="1"/>
    <xf numFmtId="0" fontId="24" fillId="9" borderId="10" xfId="0" applyNumberFormat="1" applyFont="1" applyFill="1" applyBorder="1" applyProtection="1"/>
    <xf numFmtId="164" fontId="24" fillId="9" borderId="10" xfId="0" applyNumberFormat="1" applyFont="1" applyFill="1" applyBorder="1" applyProtection="1"/>
    <xf numFmtId="0" fontId="15" fillId="9" borderId="2" xfId="0" applyFont="1" applyFill="1" applyBorder="1" applyAlignment="1" applyProtection="1">
      <alignment horizontal="center"/>
    </xf>
    <xf numFmtId="0" fontId="41" fillId="0" borderId="5" xfId="0" applyFont="1" applyBorder="1" applyAlignment="1" applyProtection="1">
      <alignment vertical="center"/>
    </xf>
    <xf numFmtId="0" fontId="0" fillId="0" borderId="5" xfId="0" applyFont="1" applyBorder="1" applyProtection="1"/>
    <xf numFmtId="0" fontId="20" fillId="6" borderId="19" xfId="0" applyFont="1" applyFill="1" applyBorder="1" applyProtection="1"/>
    <xf numFmtId="0" fontId="42" fillId="6" borderId="1" xfId="0" applyFont="1" applyFill="1" applyBorder="1" applyProtection="1"/>
    <xf numFmtId="0" fontId="11" fillId="8" borderId="21" xfId="0" applyNumberFormat="1" applyFont="1" applyFill="1" applyBorder="1" applyProtection="1">
      <protection locked="0"/>
    </xf>
    <xf numFmtId="0" fontId="11" fillId="8" borderId="38" xfId="0" applyNumberFormat="1" applyFont="1" applyFill="1" applyBorder="1" applyProtection="1">
      <protection locked="0"/>
    </xf>
    <xf numFmtId="0" fontId="43" fillId="7" borderId="17" xfId="0" applyFont="1" applyFill="1" applyBorder="1" applyProtection="1"/>
    <xf numFmtId="0" fontId="0" fillId="6" borderId="6" xfId="0" applyFont="1" applyFill="1" applyBorder="1" applyProtection="1"/>
    <xf numFmtId="0" fontId="10" fillId="0" borderId="5" xfId="0" applyFont="1" applyBorder="1" applyProtection="1"/>
    <xf numFmtId="0" fontId="29" fillId="0" borderId="1" xfId="0" applyFont="1" applyBorder="1" applyProtection="1"/>
    <xf numFmtId="0" fontId="18" fillId="7" borderId="26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/>
    <xf numFmtId="0" fontId="44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vertical="top"/>
    </xf>
    <xf numFmtId="0" fontId="37" fillId="6" borderId="16" xfId="0" applyFont="1" applyFill="1" applyBorder="1" applyAlignment="1" applyProtection="1">
      <alignment horizontal="center" wrapText="1"/>
    </xf>
    <xf numFmtId="0" fontId="37" fillId="6" borderId="16" xfId="0" applyFont="1" applyFill="1" applyBorder="1" applyAlignment="1" applyProtection="1">
      <alignment horizontal="left" wrapText="1"/>
    </xf>
    <xf numFmtId="0" fontId="26" fillId="6" borderId="16" xfId="0" applyFont="1" applyFill="1" applyBorder="1" applyProtection="1"/>
    <xf numFmtId="0" fontId="33" fillId="6" borderId="16" xfId="0" applyFont="1" applyFill="1" applyBorder="1" applyProtection="1"/>
    <xf numFmtId="0" fontId="37" fillId="6" borderId="16" xfId="0" applyFont="1" applyFill="1" applyBorder="1" applyAlignment="1" applyProtection="1">
      <alignment vertical="center" wrapText="1"/>
    </xf>
    <xf numFmtId="0" fontId="38" fillId="6" borderId="16" xfId="0" applyFont="1" applyFill="1" applyBorder="1" applyAlignment="1" applyProtection="1">
      <alignment horizontal="left"/>
    </xf>
    <xf numFmtId="0" fontId="18" fillId="0" borderId="26" xfId="0" applyFont="1" applyFill="1" applyBorder="1" applyAlignment="1" applyProtection="1">
      <alignment vertical="top"/>
    </xf>
    <xf numFmtId="0" fontId="26" fillId="6" borderId="33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Protection="1"/>
    <xf numFmtId="49" fontId="50" fillId="2" borderId="2" xfId="0" applyNumberFormat="1" applyFont="1" applyFill="1" applyBorder="1" applyAlignment="1" applyProtection="1">
      <alignment horizontal="center"/>
    </xf>
    <xf numFmtId="0" fontId="51" fillId="6" borderId="0" xfId="0" applyFont="1" applyFill="1" applyBorder="1" applyProtection="1"/>
    <xf numFmtId="0" fontId="18" fillId="6" borderId="0" xfId="0" applyFont="1" applyFill="1" applyBorder="1" applyAlignment="1" applyProtection="1">
      <alignment vertical="top"/>
    </xf>
    <xf numFmtId="0" fontId="8" fillId="6" borderId="1" xfId="0" applyFont="1" applyFill="1" applyBorder="1" applyAlignment="1" applyProtection="1">
      <alignment horizontal="center"/>
    </xf>
    <xf numFmtId="0" fontId="13" fillId="6" borderId="1" xfId="0" applyFont="1" applyFill="1" applyBorder="1" applyAlignment="1" applyProtection="1">
      <alignment horizontal="center"/>
    </xf>
    <xf numFmtId="164" fontId="11" fillId="8" borderId="21" xfId="0" applyNumberFormat="1" applyFont="1" applyFill="1" applyBorder="1" applyAlignment="1" applyProtection="1">
      <alignment horizontal="center"/>
      <protection locked="0"/>
    </xf>
    <xf numFmtId="164" fontId="11" fillId="8" borderId="29" xfId="0" applyNumberFormat="1" applyFont="1" applyFill="1" applyBorder="1" applyAlignment="1" applyProtection="1">
      <alignment horizontal="center"/>
      <protection locked="0"/>
    </xf>
    <xf numFmtId="0" fontId="26" fillId="6" borderId="21" xfId="0" applyFont="1" applyFill="1" applyBorder="1" applyAlignment="1" applyProtection="1">
      <alignment horizontal="center" vertical="center" wrapText="1"/>
    </xf>
    <xf numFmtId="0" fontId="26" fillId="6" borderId="29" xfId="0" applyFont="1" applyFill="1" applyBorder="1" applyAlignment="1" applyProtection="1">
      <alignment horizontal="center" vertical="center" wrapText="1"/>
    </xf>
    <xf numFmtId="0" fontId="26" fillId="6" borderId="8" xfId="0" applyFont="1" applyFill="1" applyBorder="1" applyAlignment="1" applyProtection="1">
      <alignment horizontal="center" vertical="center" wrapText="1"/>
    </xf>
    <xf numFmtId="0" fontId="45" fillId="6" borderId="40" xfId="0" applyFont="1" applyFill="1" applyBorder="1" applyAlignment="1" applyProtection="1">
      <alignment horizontal="center" vertical="center" wrapText="1"/>
    </xf>
    <xf numFmtId="0" fontId="11" fillId="8" borderId="21" xfId="0" applyNumberFormat="1" applyFont="1" applyFill="1" applyBorder="1" applyAlignment="1" applyProtection="1">
      <alignment horizontal="right"/>
      <protection locked="0"/>
    </xf>
    <xf numFmtId="0" fontId="11" fillId="8" borderId="29" xfId="0" applyNumberFormat="1" applyFont="1" applyFill="1" applyBorder="1" applyAlignment="1" applyProtection="1">
      <alignment horizontal="right"/>
      <protection locked="0"/>
    </xf>
    <xf numFmtId="0" fontId="26" fillId="6" borderId="21" xfId="0" applyFont="1" applyFill="1" applyBorder="1" applyAlignment="1" applyProtection="1">
      <alignment horizontal="center" wrapText="1"/>
    </xf>
    <xf numFmtId="0" fontId="26" fillId="6" borderId="29" xfId="0" applyFont="1" applyFill="1" applyBorder="1" applyAlignment="1" applyProtection="1">
      <alignment horizontal="center" wrapText="1"/>
    </xf>
    <xf numFmtId="0" fontId="26" fillId="6" borderId="8" xfId="0" applyFont="1" applyFill="1" applyBorder="1" applyAlignment="1" applyProtection="1">
      <alignment horizontal="center" wrapText="1"/>
    </xf>
    <xf numFmtId="0" fontId="26" fillId="6" borderId="40" xfId="0" applyFont="1" applyFill="1" applyBorder="1" applyAlignment="1" applyProtection="1">
      <alignment horizontal="center" wrapText="1"/>
    </xf>
    <xf numFmtId="0" fontId="28" fillId="6" borderId="45" xfId="0" applyFont="1" applyFill="1" applyBorder="1" applyAlignment="1" applyProtection="1">
      <alignment horizontal="left" vertical="center" wrapText="1"/>
    </xf>
    <xf numFmtId="0" fontId="28" fillId="6" borderId="46" xfId="0" applyFont="1" applyFill="1" applyBorder="1" applyAlignment="1" applyProtection="1">
      <alignment horizontal="left" vertical="center" wrapText="1"/>
    </xf>
    <xf numFmtId="0" fontId="28" fillId="6" borderId="47" xfId="0" applyFont="1" applyFill="1" applyBorder="1" applyAlignment="1" applyProtection="1">
      <alignment horizontal="left" vertical="center" wrapText="1"/>
    </xf>
    <xf numFmtId="0" fontId="28" fillId="6" borderId="34" xfId="0" applyFont="1" applyFill="1" applyBorder="1" applyAlignment="1" applyProtection="1">
      <alignment horizontal="left" vertical="center" wrapText="1"/>
    </xf>
    <xf numFmtId="0" fontId="28" fillId="6" borderId="9" xfId="0" applyFont="1" applyFill="1" applyBorder="1" applyAlignment="1" applyProtection="1">
      <alignment horizontal="left" vertical="center" wrapText="1"/>
    </xf>
    <xf numFmtId="0" fontId="28" fillId="6" borderId="32" xfId="0" applyFont="1" applyFill="1" applyBorder="1" applyAlignment="1" applyProtection="1">
      <alignment horizontal="left" vertical="center" wrapText="1"/>
    </xf>
    <xf numFmtId="10" fontId="21" fillId="3" borderId="11" xfId="0" applyNumberFormat="1" applyFont="1" applyFill="1" applyBorder="1" applyAlignment="1" applyProtection="1">
      <alignment horizontal="right"/>
    </xf>
    <xf numFmtId="10" fontId="21" fillId="3" borderId="48" xfId="0" applyNumberFormat="1" applyFont="1" applyFill="1" applyBorder="1" applyAlignment="1" applyProtection="1">
      <alignment horizontal="right"/>
    </xf>
    <xf numFmtId="166" fontId="21" fillId="3" borderId="39" xfId="0" applyNumberFormat="1" applyFont="1" applyFill="1" applyBorder="1" applyAlignment="1" applyProtection="1">
      <alignment horizontal="center"/>
    </xf>
    <xf numFmtId="166" fontId="21" fillId="3" borderId="49" xfId="0" applyNumberFormat="1" applyFont="1" applyFill="1" applyBorder="1" applyAlignment="1" applyProtection="1">
      <alignment horizontal="center"/>
    </xf>
    <xf numFmtId="164" fontId="24" fillId="9" borderId="10" xfId="0" applyNumberFormat="1" applyFont="1" applyFill="1" applyBorder="1" applyAlignment="1" applyProtection="1">
      <alignment horizontal="right" vertical="center"/>
    </xf>
    <xf numFmtId="164" fontId="24" fillId="9" borderId="4" xfId="0" applyNumberFormat="1" applyFont="1" applyFill="1" applyBorder="1" applyAlignment="1" applyProtection="1">
      <alignment horizontal="right" vertical="center"/>
    </xf>
    <xf numFmtId="0" fontId="37" fillId="6" borderId="0" xfId="0" applyFont="1" applyFill="1" applyBorder="1" applyAlignment="1" applyProtection="1">
      <alignment horizontal="center" vertical="center" wrapText="1"/>
    </xf>
    <xf numFmtId="0" fontId="37" fillId="6" borderId="16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 vertical="center"/>
    </xf>
    <xf numFmtId="0" fontId="9" fillId="3" borderId="50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36" fillId="0" borderId="1" xfId="0" applyFont="1" applyBorder="1" applyAlignment="1" applyProtection="1">
      <alignment horizontal="left" vertical="center" wrapText="1"/>
    </xf>
    <xf numFmtId="0" fontId="11" fillId="6" borderId="21" xfId="0" applyFont="1" applyFill="1" applyBorder="1" applyAlignment="1" applyProtection="1">
      <alignment horizontal="left"/>
    </xf>
    <xf numFmtId="0" fontId="11" fillId="6" borderId="23" xfId="0" applyFont="1" applyFill="1" applyBorder="1" applyAlignment="1" applyProtection="1">
      <alignment horizontal="left"/>
    </xf>
    <xf numFmtId="0" fontId="11" fillId="6" borderId="29" xfId="0" applyFont="1" applyFill="1" applyBorder="1" applyAlignment="1" applyProtection="1">
      <alignment horizontal="left"/>
    </xf>
    <xf numFmtId="0" fontId="37" fillId="6" borderId="0" xfId="0" applyFont="1" applyFill="1" applyBorder="1" applyAlignment="1">
      <alignment horizontal="left" vertical="center"/>
    </xf>
    <xf numFmtId="0" fontId="37" fillId="6" borderId="16" xfId="0" applyFont="1" applyFill="1" applyBorder="1" applyAlignment="1">
      <alignment horizontal="left" vertical="center"/>
    </xf>
    <xf numFmtId="0" fontId="46" fillId="8" borderId="52" xfId="0" applyFont="1" applyFill="1" applyBorder="1" applyAlignment="1" applyProtection="1">
      <alignment horizontal="left" vertical="top" wrapText="1"/>
      <protection locked="0"/>
    </xf>
    <xf numFmtId="0" fontId="46" fillId="8" borderId="53" xfId="0" applyFont="1" applyFill="1" applyBorder="1" applyAlignment="1" applyProtection="1">
      <alignment horizontal="left" vertical="top" wrapText="1"/>
      <protection locked="0"/>
    </xf>
    <xf numFmtId="0" fontId="46" fillId="8" borderId="54" xfId="0" applyFont="1" applyFill="1" applyBorder="1" applyAlignment="1" applyProtection="1">
      <alignment horizontal="left" vertical="top" wrapText="1"/>
      <protection locked="0"/>
    </xf>
    <xf numFmtId="0" fontId="46" fillId="8" borderId="55" xfId="0" applyFont="1" applyFill="1" applyBorder="1" applyAlignment="1" applyProtection="1">
      <alignment horizontal="left" vertical="top" wrapText="1"/>
      <protection locked="0"/>
    </xf>
    <xf numFmtId="0" fontId="46" fillId="8" borderId="56" xfId="0" applyFont="1" applyFill="1" applyBorder="1" applyAlignment="1" applyProtection="1">
      <alignment horizontal="left" vertical="top" wrapText="1"/>
      <protection locked="0"/>
    </xf>
    <xf numFmtId="0" fontId="46" fillId="8" borderId="57" xfId="0" applyFont="1" applyFill="1" applyBorder="1" applyAlignment="1" applyProtection="1">
      <alignment horizontal="left" vertical="top" wrapText="1"/>
      <protection locked="0"/>
    </xf>
    <xf numFmtId="0" fontId="28" fillId="6" borderId="17" xfId="0" applyFont="1" applyFill="1" applyBorder="1" applyAlignment="1" applyProtection="1">
      <alignment horizontal="left" vertical="center" wrapText="1"/>
    </xf>
    <xf numFmtId="0" fontId="28" fillId="6" borderId="5" xfId="0" applyFont="1" applyFill="1" applyBorder="1" applyAlignment="1" applyProtection="1">
      <alignment horizontal="left" vertical="center" wrapText="1"/>
    </xf>
    <xf numFmtId="0" fontId="28" fillId="6" borderId="6" xfId="0" applyFont="1" applyFill="1" applyBorder="1" applyAlignment="1" applyProtection="1">
      <alignment horizontal="left" vertical="center" wrapText="1"/>
    </xf>
    <xf numFmtId="0" fontId="14" fillId="6" borderId="0" xfId="0" applyFont="1" applyFill="1" applyBorder="1" applyAlignment="1" applyProtection="1">
      <alignment horizontal="left" vertical="top"/>
    </xf>
    <xf numFmtId="0" fontId="14" fillId="6" borderId="16" xfId="0" applyFont="1" applyFill="1" applyBorder="1" applyAlignment="1" applyProtection="1">
      <alignment horizontal="left" vertical="top"/>
    </xf>
    <xf numFmtId="49" fontId="50" fillId="2" borderId="3" xfId="0" applyNumberFormat="1" applyFont="1" applyFill="1" applyBorder="1" applyAlignment="1" applyProtection="1">
      <alignment horizontal="center"/>
    </xf>
    <xf numFmtId="49" fontId="50" fillId="2" borderId="4" xfId="0" applyNumberFormat="1" applyFont="1" applyFill="1" applyBorder="1" applyAlignment="1" applyProtection="1">
      <alignment horizontal="center"/>
    </xf>
    <xf numFmtId="0" fontId="9" fillId="10" borderId="3" xfId="0" applyFont="1" applyFill="1" applyBorder="1" applyAlignment="1" applyProtection="1">
      <alignment horizontal="left"/>
    </xf>
    <xf numFmtId="0" fontId="9" fillId="10" borderId="10" xfId="0" applyFont="1" applyFill="1" applyBorder="1" applyAlignment="1" applyProtection="1">
      <alignment horizontal="left"/>
    </xf>
    <xf numFmtId="0" fontId="9" fillId="10" borderId="4" xfId="0" applyFont="1" applyFill="1" applyBorder="1" applyAlignment="1" applyProtection="1">
      <alignment horizontal="left"/>
    </xf>
    <xf numFmtId="0" fontId="44" fillId="10" borderId="3" xfId="0" applyFont="1" applyFill="1" applyBorder="1" applyAlignment="1" applyProtection="1">
      <alignment horizontal="left" vertical="center"/>
    </xf>
    <xf numFmtId="0" fontId="44" fillId="10" borderId="10" xfId="0" applyFont="1" applyFill="1" applyBorder="1" applyAlignment="1" applyProtection="1">
      <alignment horizontal="left" vertical="center"/>
    </xf>
    <xf numFmtId="0" fontId="44" fillId="10" borderId="4" xfId="0" applyFont="1" applyFill="1" applyBorder="1" applyAlignment="1" applyProtection="1">
      <alignment horizontal="left" vertical="center"/>
    </xf>
    <xf numFmtId="164" fontId="11" fillId="8" borderId="24" xfId="0" applyNumberFormat="1" applyFont="1" applyFill="1" applyBorder="1" applyAlignment="1" applyProtection="1">
      <alignment horizontal="center"/>
      <protection locked="0"/>
    </xf>
    <xf numFmtId="164" fontId="11" fillId="8" borderId="30" xfId="0" applyNumberFormat="1" applyFont="1" applyFill="1" applyBorder="1" applyAlignment="1" applyProtection="1">
      <alignment horizontal="center"/>
      <protection locked="0"/>
    </xf>
    <xf numFmtId="0" fontId="35" fillId="3" borderId="41" xfId="0" applyFont="1" applyFill="1" applyBorder="1" applyAlignment="1" applyProtection="1">
      <alignment horizontal="left" vertical="center" wrapText="1"/>
    </xf>
    <xf numFmtId="0" fontId="35" fillId="3" borderId="42" xfId="0" applyFont="1" applyFill="1" applyBorder="1" applyAlignment="1" applyProtection="1">
      <alignment horizontal="left" vertical="center" wrapText="1"/>
    </xf>
    <xf numFmtId="166" fontId="21" fillId="3" borderId="42" xfId="0" applyNumberFormat="1" applyFont="1" applyFill="1" applyBorder="1" applyAlignment="1" applyProtection="1">
      <alignment horizontal="center" vertical="center"/>
    </xf>
    <xf numFmtId="166" fontId="21" fillId="3" borderId="51" xfId="0" applyNumberFormat="1" applyFont="1" applyFill="1" applyBorder="1" applyAlignment="1" applyProtection="1">
      <alignment horizontal="center" vertical="center"/>
    </xf>
    <xf numFmtId="0" fontId="13" fillId="6" borderId="0" xfId="0" applyFont="1" applyFill="1" applyBorder="1" applyAlignment="1" applyProtection="1">
      <alignment horizontal="left"/>
    </xf>
    <xf numFmtId="0" fontId="37" fillId="6" borderId="0" xfId="0" applyFont="1" applyFill="1" applyBorder="1" applyAlignment="1" applyProtection="1">
      <alignment horizontal="center" wrapText="1"/>
    </xf>
    <xf numFmtId="0" fontId="37" fillId="6" borderId="16" xfId="0" applyFont="1" applyFill="1" applyBorder="1" applyAlignment="1" applyProtection="1">
      <alignment horizontal="center" wrapText="1"/>
    </xf>
    <xf numFmtId="0" fontId="14" fillId="2" borderId="38" xfId="0" applyFont="1" applyFill="1" applyBorder="1" applyAlignment="1" applyProtection="1">
      <alignment horizontal="left" vertical="top"/>
    </xf>
    <xf numFmtId="0" fontId="14" fillId="2" borderId="5" xfId="0" applyFont="1" applyFill="1" applyBorder="1" applyAlignment="1" applyProtection="1">
      <alignment horizontal="left" vertical="top"/>
    </xf>
    <xf numFmtId="0" fontId="14" fillId="2" borderId="6" xfId="0" applyFont="1" applyFill="1" applyBorder="1" applyAlignment="1" applyProtection="1">
      <alignment horizontal="left" vertical="top"/>
    </xf>
    <xf numFmtId="0" fontId="14" fillId="2" borderId="43" xfId="0" applyFont="1" applyFill="1" applyBorder="1" applyAlignment="1" applyProtection="1">
      <alignment horizontal="left" vertical="top"/>
    </xf>
    <xf numFmtId="0" fontId="14" fillId="2" borderId="0" xfId="0" applyFont="1" applyFill="1" applyBorder="1" applyAlignment="1" applyProtection="1">
      <alignment horizontal="left" vertical="top"/>
    </xf>
    <xf numFmtId="0" fontId="14" fillId="2" borderId="16" xfId="0" applyFont="1" applyFill="1" applyBorder="1" applyAlignment="1" applyProtection="1">
      <alignment horizontal="left" vertical="top"/>
    </xf>
    <xf numFmtId="0" fontId="14" fillId="2" borderId="8" xfId="0" applyFont="1" applyFill="1" applyBorder="1" applyAlignment="1" applyProtection="1">
      <alignment horizontal="left" vertical="top"/>
    </xf>
    <xf numFmtId="0" fontId="14" fillId="2" borderId="9" xfId="0" applyFont="1" applyFill="1" applyBorder="1" applyAlignment="1" applyProtection="1">
      <alignment horizontal="left" vertical="top"/>
    </xf>
    <xf numFmtId="0" fontId="14" fillId="2" borderId="32" xfId="0" applyFont="1" applyFill="1" applyBorder="1" applyAlignment="1" applyProtection="1">
      <alignment horizontal="left" vertical="top"/>
    </xf>
    <xf numFmtId="0" fontId="10" fillId="0" borderId="5" xfId="0" applyFont="1" applyBorder="1" applyAlignment="1" applyProtection="1">
      <alignment horizontal="left" vertical="top" wrapText="1"/>
    </xf>
    <xf numFmtId="0" fontId="10" fillId="0" borderId="6" xfId="0" applyFont="1" applyBorder="1" applyAlignment="1" applyProtection="1">
      <alignment horizontal="left" vertical="top" wrapText="1"/>
    </xf>
    <xf numFmtId="0" fontId="26" fillId="6" borderId="40" xfId="0" applyFont="1" applyFill="1" applyBorder="1" applyAlignment="1" applyProtection="1">
      <alignment horizontal="center" vertical="center" wrapText="1"/>
    </xf>
    <xf numFmtId="0" fontId="46" fillId="8" borderId="58" xfId="0" applyFont="1" applyFill="1" applyBorder="1" applyAlignment="1" applyProtection="1">
      <alignment horizontal="left" vertical="top" wrapText="1"/>
      <protection locked="0"/>
    </xf>
    <xf numFmtId="0" fontId="46" fillId="8" borderId="59" xfId="0" applyFont="1" applyFill="1" applyBorder="1" applyAlignment="1" applyProtection="1">
      <alignment horizontal="left" vertical="top" wrapText="1"/>
      <protection locked="0"/>
    </xf>
    <xf numFmtId="0" fontId="46" fillId="8" borderId="60" xfId="0" applyFont="1" applyFill="1" applyBorder="1" applyAlignment="1" applyProtection="1">
      <alignment horizontal="left" vertical="top" wrapText="1"/>
      <protection locked="0"/>
    </xf>
    <xf numFmtId="0" fontId="46" fillId="8" borderId="61" xfId="0" applyFont="1" applyFill="1" applyBorder="1" applyAlignment="1" applyProtection="1">
      <alignment horizontal="left" vertical="top" wrapText="1"/>
      <protection locked="0"/>
    </xf>
    <xf numFmtId="0" fontId="46" fillId="8" borderId="0" xfId="0" applyFont="1" applyFill="1" applyBorder="1" applyAlignment="1" applyProtection="1">
      <alignment horizontal="left" vertical="top" wrapText="1"/>
      <protection locked="0"/>
    </xf>
    <xf numFmtId="0" fontId="46" fillId="8" borderId="62" xfId="0" applyFont="1" applyFill="1" applyBorder="1" applyAlignment="1" applyProtection="1">
      <alignment horizontal="left" vertical="top" wrapText="1"/>
      <protection locked="0"/>
    </xf>
    <xf numFmtId="0" fontId="46" fillId="8" borderId="63" xfId="0" applyFont="1" applyFill="1" applyBorder="1" applyAlignment="1" applyProtection="1">
      <alignment horizontal="left" vertical="top" wrapText="1"/>
      <protection locked="0"/>
    </xf>
    <xf numFmtId="0" fontId="46" fillId="8" borderId="64" xfId="0" applyFont="1" applyFill="1" applyBorder="1" applyAlignment="1" applyProtection="1">
      <alignment horizontal="left" vertical="top" wrapText="1"/>
      <protection locked="0"/>
    </xf>
    <xf numFmtId="0" fontId="46" fillId="8" borderId="65" xfId="0" applyFont="1" applyFill="1" applyBorder="1" applyAlignment="1" applyProtection="1">
      <alignment horizontal="left" vertical="top" wrapText="1"/>
      <protection locked="0"/>
    </xf>
    <xf numFmtId="49" fontId="12" fillId="0" borderId="44" xfId="0" applyNumberFormat="1" applyFont="1" applyBorder="1" applyAlignment="1" applyProtection="1">
      <alignment horizontal="right" vertical="center" wrapText="1"/>
    </xf>
    <xf numFmtId="0" fontId="11" fillId="8" borderId="24" xfId="0" applyNumberFormat="1" applyFont="1" applyFill="1" applyBorder="1" applyAlignment="1" applyProtection="1">
      <alignment horizontal="right"/>
      <protection locked="0"/>
    </xf>
    <xf numFmtId="0" fontId="11" fillId="8" borderId="30" xfId="0" applyNumberFormat="1" applyFont="1" applyFill="1" applyBorder="1" applyAlignment="1" applyProtection="1">
      <alignment horizontal="right"/>
      <protection locked="0"/>
    </xf>
    <xf numFmtId="0" fontId="12" fillId="0" borderId="44" xfId="0" applyFont="1" applyBorder="1" applyAlignment="1" applyProtection="1">
      <alignment horizontal="left" vertical="top" wrapText="1"/>
    </xf>
    <xf numFmtId="164" fontId="11" fillId="6" borderId="25" xfId="0" applyNumberFormat="1" applyFont="1" applyFill="1" applyBorder="1" applyAlignment="1" applyProtection="1">
      <alignment horizontal="center"/>
    </xf>
    <xf numFmtId="164" fontId="11" fillId="6" borderId="30" xfId="0" applyNumberFormat="1" applyFont="1" applyFill="1" applyBorder="1" applyAlignment="1" applyProtection="1">
      <alignment horizontal="center"/>
    </xf>
    <xf numFmtId="0" fontId="47" fillId="8" borderId="58" xfId="0" applyFont="1" applyFill="1" applyBorder="1" applyAlignment="1" applyProtection="1">
      <alignment horizontal="left" vertical="top" wrapText="1"/>
      <protection locked="0"/>
    </xf>
    <xf numFmtId="0" fontId="47" fillId="8" borderId="59" xfId="0" applyFont="1" applyFill="1" applyBorder="1" applyAlignment="1" applyProtection="1">
      <alignment horizontal="left" vertical="top" wrapText="1"/>
      <protection locked="0"/>
    </xf>
    <xf numFmtId="0" fontId="47" fillId="8" borderId="60" xfId="0" applyFont="1" applyFill="1" applyBorder="1" applyAlignment="1" applyProtection="1">
      <alignment horizontal="left" vertical="top" wrapText="1"/>
      <protection locked="0"/>
    </xf>
    <xf numFmtId="0" fontId="47" fillId="8" borderId="61" xfId="0" applyFont="1" applyFill="1" applyBorder="1" applyAlignment="1" applyProtection="1">
      <alignment horizontal="left" vertical="top" wrapText="1"/>
      <protection locked="0"/>
    </xf>
    <xf numFmtId="0" fontId="47" fillId="8" borderId="0" xfId="0" applyFont="1" applyFill="1" applyBorder="1" applyAlignment="1" applyProtection="1">
      <alignment horizontal="left" vertical="top" wrapText="1"/>
      <protection locked="0"/>
    </xf>
    <xf numFmtId="0" fontId="47" fillId="8" borderId="62" xfId="0" applyFont="1" applyFill="1" applyBorder="1" applyAlignment="1" applyProtection="1">
      <alignment horizontal="left" vertical="top" wrapText="1"/>
      <protection locked="0"/>
    </xf>
    <xf numFmtId="0" fontId="47" fillId="8" borderId="63" xfId="0" applyFont="1" applyFill="1" applyBorder="1" applyAlignment="1" applyProtection="1">
      <alignment horizontal="left" vertical="top" wrapText="1"/>
      <protection locked="0"/>
    </xf>
    <xf numFmtId="0" fontId="47" fillId="8" borderId="64" xfId="0" applyFont="1" applyFill="1" applyBorder="1" applyAlignment="1" applyProtection="1">
      <alignment horizontal="left" vertical="top" wrapText="1"/>
      <protection locked="0"/>
    </xf>
    <xf numFmtId="0" fontId="47" fillId="8" borderId="65" xfId="0" applyFont="1" applyFill="1" applyBorder="1" applyAlignment="1" applyProtection="1">
      <alignment horizontal="left" vertical="top" wrapText="1"/>
      <protection locked="0"/>
    </xf>
    <xf numFmtId="164" fontId="11" fillId="6" borderId="23" xfId="0" applyNumberFormat="1" applyFont="1" applyFill="1" applyBorder="1" applyAlignment="1" applyProtection="1">
      <alignment horizontal="center"/>
    </xf>
    <xf numFmtId="164" fontId="11" fillId="6" borderId="29" xfId="0" applyNumberFormat="1" applyFont="1" applyFill="1" applyBorder="1" applyAlignment="1" applyProtection="1">
      <alignment horizontal="center"/>
    </xf>
    <xf numFmtId="0" fontId="12" fillId="0" borderId="44" xfId="0" applyFont="1" applyBorder="1" applyAlignment="1" applyProtection="1">
      <alignment horizontal="right" vertical="center" wrapText="1"/>
    </xf>
    <xf numFmtId="164" fontId="11" fillId="8" borderId="21" xfId="0" applyNumberFormat="1" applyFont="1" applyFill="1" applyBorder="1" applyAlignment="1" applyProtection="1">
      <alignment horizontal="right"/>
      <protection locked="0"/>
    </xf>
    <xf numFmtId="164" fontId="11" fillId="8" borderId="29" xfId="0" applyNumberFormat="1" applyFont="1" applyFill="1" applyBorder="1" applyAlignment="1" applyProtection="1">
      <alignment horizontal="right"/>
      <protection locked="0"/>
    </xf>
    <xf numFmtId="164" fontId="11" fillId="8" borderId="24" xfId="0" applyNumberFormat="1" applyFont="1" applyFill="1" applyBorder="1" applyAlignment="1" applyProtection="1">
      <alignment horizontal="right"/>
      <protection locked="0"/>
    </xf>
    <xf numFmtId="164" fontId="11" fillId="8" borderId="30" xfId="0" applyNumberFormat="1" applyFont="1" applyFill="1" applyBorder="1" applyAlignment="1" applyProtection="1">
      <alignment horizontal="right"/>
      <protection locked="0"/>
    </xf>
    <xf numFmtId="0" fontId="12" fillId="6" borderId="1" xfId="0" applyFont="1" applyFill="1" applyBorder="1" applyAlignment="1" applyProtection="1">
      <alignment horizontal="left" vertical="center" wrapText="1"/>
    </xf>
    <xf numFmtId="0" fontId="12" fillId="6" borderId="0" xfId="0" applyFont="1" applyFill="1" applyBorder="1" applyAlignment="1" applyProtection="1">
      <alignment horizontal="left" vertical="center" wrapText="1"/>
    </xf>
    <xf numFmtId="164" fontId="11" fillId="0" borderId="21" xfId="0" applyNumberFormat="1" applyFont="1" applyBorder="1" applyAlignment="1" applyProtection="1">
      <alignment horizontal="right" vertical="center"/>
    </xf>
    <xf numFmtId="164" fontId="11" fillId="0" borderId="29" xfId="0" applyNumberFormat="1" applyFont="1" applyBorder="1" applyAlignment="1" applyProtection="1">
      <alignment horizontal="right" vertical="center"/>
    </xf>
    <xf numFmtId="0" fontId="11" fillId="8" borderId="24" xfId="0" applyNumberFormat="1" applyFont="1" applyFill="1" applyBorder="1" applyAlignment="1" applyProtection="1">
      <alignment horizontal="center" vertical="center"/>
      <protection locked="0"/>
    </xf>
    <xf numFmtId="0" fontId="11" fillId="8" borderId="30" xfId="0" applyNumberFormat="1" applyFont="1" applyFill="1" applyBorder="1" applyAlignment="1" applyProtection="1">
      <alignment horizontal="center" vertical="center"/>
      <protection locked="0"/>
    </xf>
    <xf numFmtId="0" fontId="26" fillId="0" borderId="8" xfId="0" applyFont="1" applyFill="1" applyBorder="1" applyAlignment="1" applyProtection="1">
      <alignment horizontal="center" wrapText="1"/>
    </xf>
    <xf numFmtId="0" fontId="26" fillId="0" borderId="40" xfId="0" applyFont="1" applyFill="1" applyBorder="1" applyAlignment="1" applyProtection="1">
      <alignment horizontal="center" wrapText="1"/>
    </xf>
    <xf numFmtId="0" fontId="11" fillId="8" borderId="21" xfId="0" applyNumberFormat="1" applyFont="1" applyFill="1" applyBorder="1" applyAlignment="1" applyProtection="1">
      <alignment horizontal="center" vertical="center"/>
      <protection locked="0"/>
    </xf>
    <xf numFmtId="0" fontId="11" fillId="8" borderId="29" xfId="0" applyNumberFormat="1" applyFont="1" applyFill="1" applyBorder="1" applyAlignment="1" applyProtection="1">
      <alignment horizontal="center" vertical="center"/>
      <protection locked="0"/>
    </xf>
    <xf numFmtId="164" fontId="11" fillId="8" borderId="24" xfId="0" applyNumberFormat="1" applyFont="1" applyFill="1" applyBorder="1" applyAlignment="1" applyProtection="1">
      <alignment horizontal="center" vertical="center"/>
      <protection locked="0"/>
    </xf>
    <xf numFmtId="164" fontId="11" fillId="8" borderId="30" xfId="0" applyNumberFormat="1" applyFont="1" applyFill="1" applyBorder="1" applyAlignment="1" applyProtection="1">
      <alignment horizontal="center" vertical="center"/>
      <protection locked="0"/>
    </xf>
    <xf numFmtId="0" fontId="49" fillId="0" borderId="66" xfId="0" applyFont="1" applyBorder="1" applyAlignment="1" applyProtection="1">
      <alignment horizontal="left" vertical="top" wrapText="1"/>
    </xf>
    <xf numFmtId="0" fontId="41" fillId="0" borderId="66" xfId="0" applyFont="1" applyBorder="1" applyAlignment="1" applyProtection="1">
      <alignment horizontal="left" vertical="top"/>
    </xf>
    <xf numFmtId="0" fontId="41" fillId="0" borderId="67" xfId="0" applyFont="1" applyBorder="1" applyAlignment="1" applyProtection="1">
      <alignment horizontal="left" vertical="top"/>
    </xf>
    <xf numFmtId="0" fontId="10" fillId="8" borderId="0" xfId="0" applyFont="1" applyFill="1" applyBorder="1" applyAlignment="1" applyProtection="1">
      <alignment horizontal="center" vertical="center"/>
    </xf>
    <xf numFmtId="0" fontId="48" fillId="8" borderId="0" xfId="0" applyFont="1" applyFill="1" applyAlignment="1">
      <alignment horizontal="center" vertical="center"/>
    </xf>
    <xf numFmtId="0" fontId="10" fillId="0" borderId="5" xfId="0" applyFont="1" applyBorder="1" applyAlignment="1" applyProtection="1">
      <alignment horizontal="left" wrapText="1"/>
    </xf>
    <xf numFmtId="0" fontId="10" fillId="0" borderId="6" xfId="0" applyFont="1" applyBorder="1" applyAlignment="1" applyProtection="1">
      <alignment horizontal="left" wrapText="1"/>
    </xf>
  </cellXfs>
  <cellStyles count="2">
    <cellStyle name="Standard" xfId="0" builtinId="0"/>
    <cellStyle name="Währung" xfId="1" builtinId="4"/>
  </cellStyles>
  <dxfs count="10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S1029"/>
  <sheetViews>
    <sheetView tabSelected="1" view="pageLayout" zoomScale="115" zoomScaleNormal="100" zoomScalePageLayoutView="115" workbookViewId="0">
      <selection activeCell="E8" sqref="E8:F8"/>
    </sheetView>
  </sheetViews>
  <sheetFormatPr baseColWidth="10" defaultRowHeight="15" x14ac:dyDescent="0.25"/>
  <cols>
    <col min="1" max="1" width="1.7109375" style="107" customWidth="1"/>
    <col min="2" max="2" width="25.140625" style="1" customWidth="1"/>
    <col min="3" max="3" width="40.42578125" style="1" customWidth="1"/>
    <col min="4" max="4" width="8.140625" style="1" customWidth="1"/>
    <col min="5" max="5" width="10.5703125" style="1" customWidth="1"/>
    <col min="6" max="6" width="1" style="1" customWidth="1"/>
    <col min="7" max="7" width="8.28515625" style="1" customWidth="1"/>
    <col min="8" max="8" width="7.7109375" style="1" customWidth="1"/>
    <col min="9" max="9" width="17.5703125" style="1" customWidth="1"/>
    <col min="10" max="10" width="1.5703125" style="107" customWidth="1"/>
    <col min="11" max="11" width="3.140625" style="1" customWidth="1"/>
    <col min="12" max="12" width="20.28515625" style="1" customWidth="1"/>
    <col min="13" max="13" width="26.85546875" style="1" customWidth="1"/>
    <col min="14" max="16384" width="11.42578125" style="1"/>
  </cols>
  <sheetData>
    <row r="1" spans="1:19" s="3" customFormat="1" ht="21.75" thickBot="1" x14ac:dyDescent="0.4">
      <c r="A1" s="107"/>
      <c r="B1" s="51"/>
      <c r="C1" s="52"/>
      <c r="D1" s="52"/>
      <c r="E1" s="52"/>
      <c r="F1" s="52"/>
      <c r="G1" s="52"/>
      <c r="H1" s="52"/>
      <c r="I1" s="53"/>
      <c r="J1" s="48"/>
      <c r="K1" s="107"/>
      <c r="L1" s="75"/>
      <c r="M1" s="77"/>
      <c r="N1" s="78"/>
      <c r="O1" s="79"/>
      <c r="P1" s="78"/>
      <c r="Q1" s="52"/>
      <c r="R1" s="52"/>
      <c r="S1" s="53"/>
    </row>
    <row r="2" spans="1:19" ht="24" customHeight="1" thickBot="1" x14ac:dyDescent="0.4">
      <c r="B2" s="47" t="s">
        <v>15</v>
      </c>
      <c r="C2" s="172"/>
      <c r="D2" s="49"/>
      <c r="E2" s="99" t="s">
        <v>55</v>
      </c>
      <c r="F2" s="99"/>
      <c r="G2" s="172"/>
      <c r="H2" s="172"/>
      <c r="I2" s="26"/>
      <c r="J2" s="50"/>
      <c r="K2" s="107"/>
      <c r="L2" s="76" t="s">
        <v>15</v>
      </c>
      <c r="M2" s="202" t="s">
        <v>86</v>
      </c>
      <c r="N2" s="82"/>
      <c r="O2" s="48"/>
      <c r="P2" s="19" t="s">
        <v>55</v>
      </c>
      <c r="Q2" s="202" t="s">
        <v>87</v>
      </c>
      <c r="R2" s="48"/>
      <c r="S2" s="26"/>
    </row>
    <row r="3" spans="1:19" ht="27" thickBot="1" x14ac:dyDescent="0.45">
      <c r="B3" s="74"/>
      <c r="C3" s="48"/>
      <c r="D3" s="48"/>
      <c r="E3" s="48"/>
      <c r="F3" s="48"/>
      <c r="G3" s="48"/>
      <c r="H3" s="48"/>
      <c r="I3" s="26"/>
      <c r="J3" s="101"/>
      <c r="K3" s="107"/>
      <c r="L3" s="76" t="s">
        <v>16</v>
      </c>
      <c r="M3" s="178">
        <v>2020</v>
      </c>
      <c r="N3" s="82"/>
      <c r="O3" s="48"/>
      <c r="P3" s="48"/>
      <c r="Q3" s="48"/>
      <c r="R3" s="48"/>
      <c r="S3" s="26"/>
    </row>
    <row r="4" spans="1:19" ht="27" thickBot="1" x14ac:dyDescent="0.45">
      <c r="B4" s="47" t="s">
        <v>16</v>
      </c>
      <c r="C4" s="178">
        <v>2020</v>
      </c>
      <c r="D4" s="49"/>
      <c r="E4" s="331" t="s">
        <v>56</v>
      </c>
      <c r="F4" s="331"/>
      <c r="G4" s="331"/>
      <c r="H4" s="331"/>
      <c r="I4" s="26"/>
      <c r="J4" s="48"/>
      <c r="K4" s="107"/>
      <c r="L4" s="74"/>
      <c r="M4" s="48"/>
      <c r="N4" s="48"/>
      <c r="O4" s="48"/>
      <c r="P4" s="48"/>
      <c r="Q4" s="48"/>
      <c r="R4" s="48"/>
      <c r="S4" s="26"/>
    </row>
    <row r="5" spans="1:19" ht="24" thickBot="1" x14ac:dyDescent="0.4">
      <c r="B5" s="182"/>
      <c r="C5" s="48"/>
      <c r="D5" s="48"/>
      <c r="E5" s="48"/>
      <c r="F5" s="48"/>
      <c r="G5" s="48"/>
      <c r="H5" s="48"/>
      <c r="I5" s="26"/>
      <c r="J5" s="48"/>
      <c r="K5" s="107"/>
      <c r="L5" s="4" t="s">
        <v>60</v>
      </c>
      <c r="M5" s="5"/>
      <c r="N5" s="81"/>
      <c r="O5" s="6"/>
      <c r="P5" s="330" t="s">
        <v>52</v>
      </c>
      <c r="Q5" s="330"/>
      <c r="R5" s="48"/>
      <c r="S5" s="26"/>
    </row>
    <row r="6" spans="1:19" ht="11.25" customHeight="1" x14ac:dyDescent="0.35">
      <c r="B6" s="47"/>
      <c r="C6" s="48"/>
      <c r="D6" s="48"/>
      <c r="E6" s="48"/>
      <c r="F6" s="48"/>
      <c r="G6" s="48"/>
      <c r="H6" s="48"/>
      <c r="I6" s="26"/>
      <c r="J6" s="48"/>
      <c r="K6" s="107"/>
      <c r="L6" s="80"/>
      <c r="M6" s="48"/>
      <c r="N6" s="48"/>
      <c r="O6" s="48"/>
      <c r="P6" s="48"/>
      <c r="Q6" s="48"/>
      <c r="R6" s="48"/>
      <c r="S6" s="26"/>
    </row>
    <row r="7" spans="1:19" ht="42" customHeight="1" thickBot="1" x14ac:dyDescent="0.4">
      <c r="B7" s="28" t="s">
        <v>0</v>
      </c>
      <c r="C7" s="29"/>
      <c r="D7" s="106" t="s">
        <v>10</v>
      </c>
      <c r="E7" s="211" t="s">
        <v>74</v>
      </c>
      <c r="F7" s="212"/>
      <c r="G7" s="106" t="s">
        <v>72</v>
      </c>
      <c r="H7" s="200" t="s">
        <v>89</v>
      </c>
      <c r="I7" s="108" t="s">
        <v>9</v>
      </c>
      <c r="J7" s="58"/>
      <c r="K7" s="107"/>
      <c r="L7" s="31" t="s">
        <v>0</v>
      </c>
      <c r="M7" s="327" t="s">
        <v>92</v>
      </c>
      <c r="N7" s="328"/>
      <c r="O7" s="328"/>
      <c r="P7" s="328"/>
      <c r="Q7" s="328"/>
      <c r="R7" s="328"/>
      <c r="S7" s="329"/>
    </row>
    <row r="8" spans="1:19" ht="18" customHeight="1" x14ac:dyDescent="0.25">
      <c r="B8" s="310" t="s">
        <v>35</v>
      </c>
      <c r="C8" s="9" t="s">
        <v>76</v>
      </c>
      <c r="D8" s="172"/>
      <c r="E8" s="311"/>
      <c r="F8" s="312"/>
      <c r="G8" s="172"/>
      <c r="H8" s="183"/>
      <c r="I8" s="20">
        <f>SUM(D8*E8*G8*H8)</f>
        <v>0</v>
      </c>
      <c r="J8" s="102"/>
      <c r="K8" s="107"/>
      <c r="L8" s="299"/>
      <c r="M8" s="300"/>
      <c r="N8" s="300"/>
      <c r="O8" s="300"/>
      <c r="P8" s="300"/>
      <c r="Q8" s="300"/>
      <c r="R8" s="300"/>
      <c r="S8" s="301"/>
    </row>
    <row r="9" spans="1:19" ht="18" customHeight="1" x14ac:dyDescent="0.25">
      <c r="B9" s="310"/>
      <c r="C9" s="9" t="s">
        <v>77</v>
      </c>
      <c r="D9" s="172"/>
      <c r="E9" s="311"/>
      <c r="F9" s="312"/>
      <c r="G9" s="172"/>
      <c r="H9" s="183"/>
      <c r="I9" s="20">
        <f>SUM(D9*E9*G9*H9)</f>
        <v>0</v>
      </c>
      <c r="J9" s="102"/>
      <c r="K9" s="107"/>
      <c r="L9" s="302"/>
      <c r="M9" s="303"/>
      <c r="N9" s="303"/>
      <c r="O9" s="303"/>
      <c r="P9" s="303"/>
      <c r="Q9" s="303"/>
      <c r="R9" s="303"/>
      <c r="S9" s="304"/>
    </row>
    <row r="10" spans="1:19" ht="19.5" customHeight="1" thickBot="1" x14ac:dyDescent="0.3">
      <c r="B10" s="310"/>
      <c r="C10" s="9" t="s">
        <v>75</v>
      </c>
      <c r="D10" s="173"/>
      <c r="E10" s="313"/>
      <c r="F10" s="314"/>
      <c r="G10" s="173"/>
      <c r="H10" s="184"/>
      <c r="I10" s="20">
        <f>SUM(D10*E10*G10*H10)</f>
        <v>0</v>
      </c>
      <c r="J10" s="102"/>
      <c r="K10" s="107"/>
      <c r="L10" s="302"/>
      <c r="M10" s="303"/>
      <c r="N10" s="303"/>
      <c r="O10" s="303"/>
      <c r="P10" s="303"/>
      <c r="Q10" s="303"/>
      <c r="R10" s="303"/>
      <c r="S10" s="304"/>
    </row>
    <row r="11" spans="1:19" ht="19.5" customHeight="1" thickBot="1" x14ac:dyDescent="0.35">
      <c r="B11" s="315" t="s">
        <v>78</v>
      </c>
      <c r="C11" s="316"/>
      <c r="D11" s="33" t="s">
        <v>1</v>
      </c>
      <c r="E11" s="34"/>
      <c r="F11" s="34"/>
      <c r="G11" s="35"/>
      <c r="H11" s="35"/>
      <c r="I11" s="25">
        <f>SUM(I8:I10)</f>
        <v>0</v>
      </c>
      <c r="J11" s="105"/>
      <c r="K11" s="107"/>
      <c r="L11" s="305"/>
      <c r="M11" s="306"/>
      <c r="N11" s="306"/>
      <c r="O11" s="306"/>
      <c r="P11" s="306"/>
      <c r="Q11" s="306"/>
      <c r="R11" s="306"/>
      <c r="S11" s="307"/>
    </row>
    <row r="12" spans="1:19" ht="15.75" x14ac:dyDescent="0.25">
      <c r="B12" s="315"/>
      <c r="C12" s="316"/>
      <c r="D12" s="181" t="s">
        <v>69</v>
      </c>
      <c r="E12" s="54"/>
      <c r="F12" s="54"/>
      <c r="G12" s="55"/>
      <c r="H12" s="55"/>
      <c r="I12" s="46"/>
      <c r="J12" s="45"/>
      <c r="K12" s="107"/>
      <c r="L12" s="219" t="s">
        <v>69</v>
      </c>
      <c r="M12" s="220"/>
      <c r="N12" s="220"/>
      <c r="O12" s="220"/>
      <c r="P12" s="220"/>
      <c r="Q12" s="220"/>
      <c r="R12" s="220"/>
      <c r="S12" s="221"/>
    </row>
    <row r="13" spans="1:19" ht="18.75" x14ac:dyDescent="0.3">
      <c r="B13" s="43"/>
      <c r="C13" s="44"/>
      <c r="D13" s="45"/>
      <c r="E13" s="45"/>
      <c r="F13" s="45"/>
      <c r="G13" s="45"/>
      <c r="H13" s="45"/>
      <c r="I13" s="46"/>
      <c r="J13" s="45"/>
      <c r="K13" s="107"/>
      <c r="L13" s="222"/>
      <c r="M13" s="223"/>
      <c r="N13" s="223"/>
      <c r="O13" s="223"/>
      <c r="P13" s="223"/>
      <c r="Q13" s="223"/>
      <c r="R13" s="223"/>
      <c r="S13" s="224"/>
    </row>
    <row r="14" spans="1:19" ht="33.75" customHeight="1" thickBot="1" x14ac:dyDescent="0.4">
      <c r="B14" s="30" t="s">
        <v>53</v>
      </c>
      <c r="C14" s="27"/>
      <c r="D14" s="106" t="s">
        <v>10</v>
      </c>
      <c r="E14" s="217" t="s">
        <v>27</v>
      </c>
      <c r="F14" s="218"/>
      <c r="G14" s="321" t="s">
        <v>90</v>
      </c>
      <c r="H14" s="322"/>
      <c r="I14" s="108" t="s">
        <v>9</v>
      </c>
      <c r="J14" s="58"/>
      <c r="K14" s="107"/>
      <c r="L14" s="32" t="s">
        <v>57</v>
      </c>
      <c r="M14" s="332" t="s">
        <v>38</v>
      </c>
      <c r="N14" s="332"/>
      <c r="O14" s="332"/>
      <c r="P14" s="332"/>
      <c r="Q14" s="332"/>
      <c r="R14" s="332"/>
      <c r="S14" s="333"/>
    </row>
    <row r="15" spans="1:19" ht="32.25" x14ac:dyDescent="0.3">
      <c r="B15" s="43"/>
      <c r="C15" s="100" t="s">
        <v>41</v>
      </c>
      <c r="D15" s="174"/>
      <c r="E15" s="317">
        <v>10</v>
      </c>
      <c r="F15" s="318"/>
      <c r="G15" s="323"/>
      <c r="H15" s="324"/>
      <c r="I15" s="21">
        <f>D15*E15*G15</f>
        <v>0</v>
      </c>
      <c r="J15" s="103"/>
      <c r="K15" s="107"/>
      <c r="L15" s="299"/>
      <c r="M15" s="300"/>
      <c r="N15" s="300"/>
      <c r="O15" s="300"/>
      <c r="P15" s="300"/>
      <c r="Q15" s="300"/>
      <c r="R15" s="300"/>
      <c r="S15" s="301"/>
    </row>
    <row r="16" spans="1:19" ht="25.5" customHeight="1" x14ac:dyDescent="0.3">
      <c r="B16" s="43"/>
      <c r="C16" s="98"/>
      <c r="D16" s="59"/>
      <c r="E16" s="215" t="s">
        <v>10</v>
      </c>
      <c r="F16" s="216"/>
      <c r="G16" s="209" t="s">
        <v>11</v>
      </c>
      <c r="H16" s="210"/>
      <c r="I16" s="108" t="s">
        <v>9</v>
      </c>
      <c r="J16" s="58"/>
      <c r="K16" s="107"/>
      <c r="L16" s="302"/>
      <c r="M16" s="303"/>
      <c r="N16" s="303"/>
      <c r="O16" s="303"/>
      <c r="P16" s="303"/>
      <c r="Q16" s="303"/>
      <c r="R16" s="303"/>
      <c r="S16" s="304"/>
    </row>
    <row r="17" spans="2:19" ht="16.5" thickBot="1" x14ac:dyDescent="0.3">
      <c r="B17" s="84" t="s">
        <v>70</v>
      </c>
      <c r="C17" s="65" t="s">
        <v>3</v>
      </c>
      <c r="D17" s="66"/>
      <c r="E17" s="319"/>
      <c r="F17" s="320"/>
      <c r="G17" s="325"/>
      <c r="H17" s="326"/>
      <c r="I17" s="22">
        <f>SUM(E17*G17)</f>
        <v>0</v>
      </c>
      <c r="J17" s="102"/>
      <c r="K17" s="107"/>
      <c r="L17" s="305"/>
      <c r="M17" s="306"/>
      <c r="N17" s="306"/>
      <c r="O17" s="306"/>
      <c r="P17" s="306"/>
      <c r="Q17" s="306"/>
      <c r="R17" s="306"/>
      <c r="S17" s="307"/>
    </row>
    <row r="18" spans="2:19" ht="19.5" thickBot="1" x14ac:dyDescent="0.35">
      <c r="B18" s="60"/>
      <c r="C18" s="48"/>
      <c r="D18" s="33" t="s">
        <v>2</v>
      </c>
      <c r="E18" s="34"/>
      <c r="F18" s="34"/>
      <c r="G18" s="35"/>
      <c r="H18" s="35"/>
      <c r="I18" s="25">
        <f>SUM(I15+I17)</f>
        <v>0</v>
      </c>
      <c r="J18" s="105"/>
      <c r="K18" s="107"/>
      <c r="L18" s="219"/>
      <c r="M18" s="220"/>
      <c r="N18" s="220"/>
      <c r="O18" s="220"/>
      <c r="P18" s="220"/>
      <c r="Q18" s="220"/>
      <c r="R18" s="220"/>
      <c r="S18" s="221"/>
    </row>
    <row r="19" spans="2:19" ht="18.75" x14ac:dyDescent="0.3">
      <c r="B19" s="60"/>
      <c r="C19" s="48"/>
      <c r="D19" s="56"/>
      <c r="E19" s="45"/>
      <c r="F19" s="45"/>
      <c r="G19" s="57"/>
      <c r="H19" s="57"/>
      <c r="I19" s="46"/>
      <c r="J19" s="45"/>
      <c r="K19" s="107"/>
      <c r="L19" s="222"/>
      <c r="M19" s="223"/>
      <c r="N19" s="223"/>
      <c r="O19" s="223"/>
      <c r="P19" s="223"/>
      <c r="Q19" s="223"/>
      <c r="R19" s="223"/>
      <c r="S19" s="224"/>
    </row>
    <row r="20" spans="2:19" ht="19.5" thickBot="1" x14ac:dyDescent="0.35">
      <c r="B20" s="43"/>
      <c r="C20" s="42"/>
      <c r="D20" s="63"/>
      <c r="E20" s="63"/>
      <c r="F20" s="63"/>
      <c r="G20" s="62"/>
      <c r="H20" s="62"/>
      <c r="I20" s="64"/>
      <c r="J20" s="62"/>
      <c r="K20" s="107"/>
      <c r="L20" s="31" t="s">
        <v>17</v>
      </c>
      <c r="M20" s="187" t="s">
        <v>79</v>
      </c>
      <c r="N20" s="7"/>
      <c r="O20" s="7"/>
      <c r="P20" s="7"/>
      <c r="Q20" s="7"/>
      <c r="R20" s="7"/>
      <c r="S20" s="8"/>
    </row>
    <row r="21" spans="2:19" ht="23.25" x14ac:dyDescent="0.35">
      <c r="B21" s="30" t="s">
        <v>6</v>
      </c>
      <c r="C21" s="27"/>
      <c r="D21" s="61"/>
      <c r="E21" s="61"/>
      <c r="F21" s="61"/>
      <c r="G21" s="62"/>
      <c r="H21" s="62"/>
      <c r="I21" s="64"/>
      <c r="J21" s="58"/>
      <c r="K21" s="107"/>
      <c r="L21" s="299"/>
      <c r="M21" s="300"/>
      <c r="N21" s="300"/>
      <c r="O21" s="300"/>
      <c r="P21" s="300"/>
      <c r="Q21" s="300"/>
      <c r="R21" s="300"/>
      <c r="S21" s="301"/>
    </row>
    <row r="22" spans="2:19" ht="15.75" x14ac:dyDescent="0.25">
      <c r="B22" s="11" t="s">
        <v>17</v>
      </c>
      <c r="C22" s="63"/>
      <c r="D22" s="63"/>
      <c r="E22" s="63"/>
      <c r="F22" s="63"/>
      <c r="G22" s="62"/>
      <c r="H22" s="62"/>
      <c r="I22" s="108" t="s">
        <v>9</v>
      </c>
      <c r="J22" s="102"/>
      <c r="K22" s="107"/>
      <c r="L22" s="302"/>
      <c r="M22" s="303"/>
      <c r="N22" s="303"/>
      <c r="O22" s="303"/>
      <c r="P22" s="303"/>
      <c r="Q22" s="303"/>
      <c r="R22" s="303"/>
      <c r="S22" s="304"/>
    </row>
    <row r="23" spans="2:19" ht="15.75" x14ac:dyDescent="0.25">
      <c r="B23" s="10" t="s">
        <v>81</v>
      </c>
      <c r="C23" s="65" t="s">
        <v>32</v>
      </c>
      <c r="D23" s="67"/>
      <c r="E23" s="308"/>
      <c r="F23" s="309"/>
      <c r="G23" s="207"/>
      <c r="H23" s="208"/>
      <c r="I23" s="20">
        <f>SUM(G23)</f>
        <v>0</v>
      </c>
      <c r="J23" s="102"/>
      <c r="K23" s="107"/>
      <c r="L23" s="302"/>
      <c r="M23" s="303"/>
      <c r="N23" s="303"/>
      <c r="O23" s="303"/>
      <c r="P23" s="303"/>
      <c r="Q23" s="303"/>
      <c r="R23" s="303"/>
      <c r="S23" s="304"/>
    </row>
    <row r="24" spans="2:19" ht="15.75" x14ac:dyDescent="0.25">
      <c r="B24" s="10" t="s">
        <v>82</v>
      </c>
      <c r="C24" s="65" t="s">
        <v>33</v>
      </c>
      <c r="D24" s="67"/>
      <c r="E24" s="308"/>
      <c r="F24" s="309"/>
      <c r="G24" s="207"/>
      <c r="H24" s="208"/>
      <c r="I24" s="20">
        <f>SUM(G24)</f>
        <v>0</v>
      </c>
      <c r="J24" s="102"/>
      <c r="K24" s="107"/>
      <c r="L24" s="302"/>
      <c r="M24" s="303"/>
      <c r="N24" s="303"/>
      <c r="O24" s="303"/>
      <c r="P24" s="303"/>
      <c r="Q24" s="303"/>
      <c r="R24" s="303"/>
      <c r="S24" s="304"/>
    </row>
    <row r="25" spans="2:19" ht="15.75" x14ac:dyDescent="0.25">
      <c r="B25" s="10" t="s">
        <v>29</v>
      </c>
      <c r="C25" s="65" t="s">
        <v>34</v>
      </c>
      <c r="D25" s="67"/>
      <c r="E25" s="308"/>
      <c r="F25" s="309"/>
      <c r="G25" s="207"/>
      <c r="H25" s="208"/>
      <c r="I25" s="20">
        <f>SUM(G25)</f>
        <v>0</v>
      </c>
      <c r="J25" s="102"/>
      <c r="K25" s="107"/>
      <c r="L25" s="302"/>
      <c r="M25" s="303"/>
      <c r="N25" s="303"/>
      <c r="O25" s="303"/>
      <c r="P25" s="303"/>
      <c r="Q25" s="303"/>
      <c r="R25" s="303"/>
      <c r="S25" s="304"/>
    </row>
    <row r="26" spans="2:19" ht="16.5" thickBot="1" x14ac:dyDescent="0.3">
      <c r="B26" s="10" t="s">
        <v>84</v>
      </c>
      <c r="C26" s="65" t="s">
        <v>30</v>
      </c>
      <c r="D26" s="67"/>
      <c r="E26" s="308"/>
      <c r="F26" s="309"/>
      <c r="G26" s="207"/>
      <c r="H26" s="208"/>
      <c r="I26" s="20">
        <f>SUM(G26)</f>
        <v>0</v>
      </c>
      <c r="J26" s="102"/>
      <c r="K26" s="107"/>
      <c r="L26" s="305"/>
      <c r="M26" s="306"/>
      <c r="N26" s="306"/>
      <c r="O26" s="306"/>
      <c r="P26" s="306"/>
      <c r="Q26" s="306"/>
      <c r="R26" s="306"/>
      <c r="S26" s="307"/>
    </row>
    <row r="27" spans="2:19" ht="16.5" thickBot="1" x14ac:dyDescent="0.3">
      <c r="B27" s="296" t="s">
        <v>31</v>
      </c>
      <c r="C27" s="68" t="s">
        <v>28</v>
      </c>
      <c r="D27" s="69"/>
      <c r="E27" s="297"/>
      <c r="F27" s="298"/>
      <c r="G27" s="207"/>
      <c r="H27" s="208"/>
      <c r="I27" s="23">
        <f>SUM(G27)</f>
        <v>0</v>
      </c>
      <c r="J27" s="91"/>
      <c r="K27" s="107"/>
      <c r="L27" s="219"/>
      <c r="M27" s="220"/>
      <c r="N27" s="220"/>
      <c r="O27" s="220"/>
      <c r="P27" s="220"/>
      <c r="Q27" s="220"/>
      <c r="R27" s="220"/>
      <c r="S27" s="221"/>
    </row>
    <row r="28" spans="2:19" ht="18.75" customHeight="1" x14ac:dyDescent="0.25">
      <c r="B28" s="296"/>
      <c r="C28" s="70" t="s">
        <v>7</v>
      </c>
      <c r="D28" s="71"/>
      <c r="E28" s="72"/>
      <c r="F28" s="72"/>
      <c r="G28" s="71"/>
      <c r="H28" s="71"/>
      <c r="I28" s="73">
        <f>SUM(I23:I27)</f>
        <v>0</v>
      </c>
      <c r="J28" s="48"/>
      <c r="K28" s="107"/>
      <c r="L28" s="222"/>
      <c r="M28" s="223"/>
      <c r="N28" s="223"/>
      <c r="O28" s="223"/>
      <c r="P28" s="223"/>
      <c r="Q28" s="223"/>
      <c r="R28" s="223"/>
      <c r="S28" s="224"/>
    </row>
    <row r="29" spans="2:19" ht="15.75" customHeight="1" thickBot="1" x14ac:dyDescent="0.3">
      <c r="B29" s="10" t="s">
        <v>83</v>
      </c>
      <c r="C29" s="48"/>
      <c r="D29" s="48"/>
      <c r="E29" s="48"/>
      <c r="F29" s="48"/>
      <c r="G29" s="48"/>
      <c r="H29" s="48"/>
      <c r="I29" s="26"/>
      <c r="J29" s="58"/>
      <c r="K29" s="107"/>
      <c r="L29" s="31" t="s">
        <v>37</v>
      </c>
      <c r="M29" s="281" t="s">
        <v>63</v>
      </c>
      <c r="N29" s="281"/>
      <c r="O29" s="281"/>
      <c r="P29" s="281"/>
      <c r="Q29" s="281"/>
      <c r="R29" s="281"/>
      <c r="S29" s="282"/>
    </row>
    <row r="30" spans="2:19" ht="30" customHeight="1" x14ac:dyDescent="0.25">
      <c r="B30" s="188" t="s">
        <v>73</v>
      </c>
      <c r="C30" s="12"/>
      <c r="D30" s="106" t="s">
        <v>12</v>
      </c>
      <c r="E30" s="211" t="s">
        <v>61</v>
      </c>
      <c r="F30" s="283"/>
      <c r="G30" s="217" t="s">
        <v>13</v>
      </c>
      <c r="H30" s="218"/>
      <c r="I30" s="108" t="s">
        <v>9</v>
      </c>
      <c r="J30" s="102"/>
      <c r="K30" s="107"/>
      <c r="L30" s="284"/>
      <c r="M30" s="285"/>
      <c r="N30" s="285"/>
      <c r="O30" s="285"/>
      <c r="P30" s="285"/>
      <c r="Q30" s="285"/>
      <c r="R30" s="285"/>
      <c r="S30" s="286"/>
    </row>
    <row r="31" spans="2:19" ht="15.75" x14ac:dyDescent="0.25">
      <c r="B31" s="10" t="s">
        <v>49</v>
      </c>
      <c r="C31" s="9" t="s">
        <v>43</v>
      </c>
      <c r="D31" s="172"/>
      <c r="E31" s="213"/>
      <c r="F31" s="214"/>
      <c r="G31" s="207"/>
      <c r="H31" s="208"/>
      <c r="I31" s="20">
        <f>SUM(D31*E31*G31)</f>
        <v>0</v>
      </c>
      <c r="J31" s="102"/>
      <c r="K31" s="107"/>
      <c r="L31" s="287"/>
      <c r="M31" s="288"/>
      <c r="N31" s="288"/>
      <c r="O31" s="288"/>
      <c r="P31" s="288"/>
      <c r="Q31" s="288"/>
      <c r="R31" s="288"/>
      <c r="S31" s="289"/>
    </row>
    <row r="32" spans="2:19" ht="15.75" x14ac:dyDescent="0.25">
      <c r="B32" s="10" t="s">
        <v>42</v>
      </c>
      <c r="C32" s="9" t="s">
        <v>44</v>
      </c>
      <c r="D32" s="172"/>
      <c r="E32" s="213"/>
      <c r="F32" s="214"/>
      <c r="G32" s="207"/>
      <c r="H32" s="208"/>
      <c r="I32" s="20">
        <f>SUM(D32*E32*G32)</f>
        <v>0</v>
      </c>
      <c r="J32" s="102"/>
      <c r="K32" s="107"/>
      <c r="L32" s="287"/>
      <c r="M32" s="288"/>
      <c r="N32" s="288"/>
      <c r="O32" s="288"/>
      <c r="P32" s="288"/>
      <c r="Q32" s="288"/>
      <c r="R32" s="288"/>
      <c r="S32" s="289"/>
    </row>
    <row r="33" spans="2:19" ht="15.75" x14ac:dyDescent="0.25">
      <c r="B33" s="10" t="s">
        <v>42</v>
      </c>
      <c r="C33" s="9" t="s">
        <v>45</v>
      </c>
      <c r="D33" s="172"/>
      <c r="E33" s="213"/>
      <c r="F33" s="214"/>
      <c r="G33" s="207"/>
      <c r="H33" s="208"/>
      <c r="I33" s="20">
        <f>SUM(D33*E33*G33)</f>
        <v>0</v>
      </c>
      <c r="J33" s="102"/>
      <c r="K33" s="107"/>
      <c r="L33" s="287"/>
      <c r="M33" s="288"/>
      <c r="N33" s="288"/>
      <c r="O33" s="288"/>
      <c r="P33" s="288"/>
      <c r="Q33" s="288"/>
      <c r="R33" s="288"/>
      <c r="S33" s="289"/>
    </row>
    <row r="34" spans="2:19" ht="15.75" x14ac:dyDescent="0.25">
      <c r="B34" s="10" t="s">
        <v>42</v>
      </c>
      <c r="C34" s="9" t="s">
        <v>4</v>
      </c>
      <c r="D34" s="172"/>
      <c r="E34" s="213"/>
      <c r="F34" s="214"/>
      <c r="G34" s="207"/>
      <c r="H34" s="208"/>
      <c r="I34" s="20">
        <f>SUM(D34*E34*G34)</f>
        <v>0</v>
      </c>
      <c r="J34" s="58"/>
      <c r="K34" s="107"/>
      <c r="L34" s="287"/>
      <c r="M34" s="288"/>
      <c r="N34" s="288"/>
      <c r="O34" s="288"/>
      <c r="P34" s="288"/>
      <c r="Q34" s="288"/>
      <c r="R34" s="288"/>
      <c r="S34" s="289"/>
    </row>
    <row r="35" spans="2:19" ht="24.75" customHeight="1" x14ac:dyDescent="0.25">
      <c r="B35" s="84"/>
      <c r="C35" s="65"/>
      <c r="D35" s="59"/>
      <c r="E35" s="215" t="s">
        <v>12</v>
      </c>
      <c r="F35" s="216"/>
      <c r="G35" s="209" t="s">
        <v>11</v>
      </c>
      <c r="H35" s="210"/>
      <c r="I35" s="109" t="s">
        <v>9</v>
      </c>
      <c r="J35" s="102"/>
      <c r="K35" s="107"/>
      <c r="L35" s="287"/>
      <c r="M35" s="288"/>
      <c r="N35" s="288"/>
      <c r="O35" s="288"/>
      <c r="P35" s="288"/>
      <c r="Q35" s="288"/>
      <c r="R35" s="288"/>
      <c r="S35" s="289"/>
    </row>
    <row r="36" spans="2:19" ht="15.75" x14ac:dyDescent="0.25">
      <c r="B36" s="10" t="s">
        <v>85</v>
      </c>
      <c r="C36" s="65" t="s">
        <v>48</v>
      </c>
      <c r="D36" s="85"/>
      <c r="E36" s="213"/>
      <c r="F36" s="214"/>
      <c r="G36" s="207"/>
      <c r="H36" s="208"/>
      <c r="I36" s="20">
        <f>SUM(E36*G36)</f>
        <v>0</v>
      </c>
      <c r="J36" s="102"/>
      <c r="K36" s="107"/>
      <c r="L36" s="287"/>
      <c r="M36" s="288"/>
      <c r="N36" s="288"/>
      <c r="O36" s="288"/>
      <c r="P36" s="288"/>
      <c r="Q36" s="288"/>
      <c r="R36" s="288"/>
      <c r="S36" s="289"/>
    </row>
    <row r="37" spans="2:19" ht="15.75" x14ac:dyDescent="0.25">
      <c r="B37" s="293" t="s">
        <v>50</v>
      </c>
      <c r="C37" s="65" t="s">
        <v>46</v>
      </c>
      <c r="D37" s="85"/>
      <c r="E37" s="213"/>
      <c r="F37" s="214"/>
      <c r="G37" s="207"/>
      <c r="H37" s="208"/>
      <c r="I37" s="20">
        <f>SUM(E37*G37)</f>
        <v>0</v>
      </c>
      <c r="J37" s="102"/>
      <c r="K37" s="107"/>
      <c r="L37" s="287"/>
      <c r="M37" s="288"/>
      <c r="N37" s="288"/>
      <c r="O37" s="288"/>
      <c r="P37" s="288"/>
      <c r="Q37" s="288"/>
      <c r="R37" s="288"/>
      <c r="S37" s="289"/>
    </row>
    <row r="38" spans="2:19" ht="15.75" x14ac:dyDescent="0.25">
      <c r="B38" s="293"/>
      <c r="C38" s="65" t="s">
        <v>47</v>
      </c>
      <c r="D38" s="86"/>
      <c r="E38" s="213"/>
      <c r="F38" s="214"/>
      <c r="G38" s="207"/>
      <c r="H38" s="208"/>
      <c r="I38" s="20">
        <f>SUM(E38*G38)</f>
        <v>0</v>
      </c>
      <c r="J38" s="102"/>
      <c r="K38" s="107"/>
      <c r="L38" s="287"/>
      <c r="M38" s="288"/>
      <c r="N38" s="288"/>
      <c r="O38" s="288"/>
      <c r="P38" s="288"/>
      <c r="Q38" s="288"/>
      <c r="R38" s="288"/>
      <c r="S38" s="289"/>
    </row>
    <row r="39" spans="2:19" ht="16.5" thickBot="1" x14ac:dyDescent="0.3">
      <c r="B39" s="293"/>
      <c r="C39" s="68" t="s">
        <v>5</v>
      </c>
      <c r="D39" s="87"/>
      <c r="E39" s="294"/>
      <c r="F39" s="295"/>
      <c r="G39" s="263"/>
      <c r="H39" s="264"/>
      <c r="I39" s="23">
        <f>SUM(E39*G39)</f>
        <v>0</v>
      </c>
      <c r="J39" s="91"/>
      <c r="K39" s="107"/>
      <c r="L39" s="290"/>
      <c r="M39" s="291"/>
      <c r="N39" s="291"/>
      <c r="O39" s="291"/>
      <c r="P39" s="291"/>
      <c r="Q39" s="291"/>
      <c r="R39" s="291"/>
      <c r="S39" s="292"/>
    </row>
    <row r="40" spans="2:19" ht="18.75" x14ac:dyDescent="0.3">
      <c r="B40" s="43"/>
      <c r="C40" s="70" t="s">
        <v>36</v>
      </c>
      <c r="D40" s="95"/>
      <c r="E40" s="95"/>
      <c r="F40" s="95"/>
      <c r="G40" s="96"/>
      <c r="H40" s="96"/>
      <c r="I40" s="97">
        <f>SUM(I31:I39)</f>
        <v>0</v>
      </c>
      <c r="J40" s="62"/>
      <c r="K40" s="107"/>
      <c r="L40" s="219"/>
      <c r="M40" s="220"/>
      <c r="N40" s="220"/>
      <c r="O40" s="220"/>
      <c r="P40" s="220"/>
      <c r="Q40" s="220"/>
      <c r="R40" s="220"/>
      <c r="S40" s="221"/>
    </row>
    <row r="41" spans="2:19" ht="19.5" thickBot="1" x14ac:dyDescent="0.35">
      <c r="B41" s="84" t="s">
        <v>51</v>
      </c>
      <c r="C41" s="63"/>
      <c r="D41" s="63"/>
      <c r="E41" s="63"/>
      <c r="F41" s="63"/>
      <c r="G41" s="62"/>
      <c r="H41" s="62"/>
      <c r="I41" s="64"/>
      <c r="J41" s="105"/>
      <c r="K41" s="107"/>
      <c r="L41" s="222"/>
      <c r="M41" s="223"/>
      <c r="N41" s="223"/>
      <c r="O41" s="223"/>
      <c r="P41" s="223"/>
      <c r="Q41" s="223"/>
      <c r="R41" s="223"/>
      <c r="S41" s="224"/>
    </row>
    <row r="42" spans="2:19" ht="19.5" thickBot="1" x14ac:dyDescent="0.35">
      <c r="B42" s="43"/>
      <c r="C42" s="44"/>
      <c r="D42" s="36" t="s">
        <v>14</v>
      </c>
      <c r="E42" s="37"/>
      <c r="F42" s="37"/>
      <c r="G42" s="38"/>
      <c r="H42" s="38"/>
      <c r="I42" s="25">
        <f>SUM(I40+I28)</f>
        <v>0</v>
      </c>
      <c r="J42" s="104"/>
      <c r="K42" s="107"/>
      <c r="L42" s="113"/>
      <c r="M42" s="114"/>
      <c r="N42" s="114"/>
      <c r="O42" s="114"/>
      <c r="P42" s="114"/>
      <c r="Q42" s="114"/>
      <c r="R42" s="114"/>
      <c r="S42" s="115"/>
    </row>
    <row r="43" spans="2:19" ht="15.75" x14ac:dyDescent="0.25">
      <c r="B43" s="74"/>
      <c r="C43" s="48"/>
      <c r="D43" s="45"/>
      <c r="E43" s="45"/>
      <c r="F43" s="45"/>
      <c r="G43" s="57"/>
      <c r="H43" s="57"/>
      <c r="I43" s="88"/>
      <c r="J43" s="62"/>
      <c r="K43" s="107"/>
      <c r="L43" s="185" t="s">
        <v>18</v>
      </c>
      <c r="M43" s="179" t="s">
        <v>8</v>
      </c>
      <c r="N43" s="180"/>
      <c r="O43" s="180"/>
      <c r="P43" s="180"/>
      <c r="Q43" s="180"/>
      <c r="R43" s="180"/>
      <c r="S43" s="186"/>
    </row>
    <row r="44" spans="2:19" ht="23.25" x14ac:dyDescent="0.35">
      <c r="B44" s="39" t="s">
        <v>18</v>
      </c>
      <c r="C44" s="40"/>
      <c r="D44" s="45"/>
      <c r="E44" s="89"/>
      <c r="F44" s="89"/>
      <c r="G44" s="90"/>
      <c r="H44" s="90"/>
      <c r="I44" s="64"/>
      <c r="J44" s="102"/>
      <c r="K44" s="107"/>
      <c r="L44" s="244"/>
      <c r="M44" s="245"/>
      <c r="N44" s="245"/>
      <c r="O44" s="245"/>
      <c r="P44" s="245"/>
      <c r="Q44" s="245"/>
      <c r="R44" s="245"/>
      <c r="S44" s="246"/>
    </row>
    <row r="45" spans="2:19" ht="19.5" thickBot="1" x14ac:dyDescent="0.35">
      <c r="B45" s="238" t="s">
        <v>8</v>
      </c>
      <c r="C45" s="239" t="s">
        <v>58</v>
      </c>
      <c r="D45" s="240"/>
      <c r="E45" s="240"/>
      <c r="F45" s="241"/>
      <c r="G45" s="263"/>
      <c r="H45" s="264"/>
      <c r="I45" s="22">
        <f>SUM(G45)</f>
        <v>0</v>
      </c>
      <c r="J45" s="105"/>
      <c r="K45" s="107"/>
      <c r="L45" s="247"/>
      <c r="M45" s="248"/>
      <c r="N45" s="248"/>
      <c r="O45" s="248"/>
      <c r="P45" s="248"/>
      <c r="Q45" s="248"/>
      <c r="R45" s="248"/>
      <c r="S45" s="249"/>
    </row>
    <row r="46" spans="2:19" ht="19.5" thickBot="1" x14ac:dyDescent="0.35">
      <c r="B46" s="238"/>
      <c r="C46" s="48"/>
      <c r="D46" s="144" t="s">
        <v>59</v>
      </c>
      <c r="E46" s="145"/>
      <c r="F46" s="145"/>
      <c r="G46" s="37"/>
      <c r="H46" s="37"/>
      <c r="I46" s="25">
        <f>SUM(I45)</f>
        <v>0</v>
      </c>
      <c r="J46" s="105"/>
      <c r="K46" s="107"/>
      <c r="L46" s="146"/>
      <c r="M46" s="147"/>
      <c r="N46" s="147"/>
      <c r="O46" s="147"/>
      <c r="P46" s="147"/>
      <c r="Q46" s="147"/>
      <c r="R46" s="147"/>
      <c r="S46" s="148"/>
    </row>
    <row r="47" spans="2:19" ht="12.75" customHeight="1" thickBot="1" x14ac:dyDescent="0.35">
      <c r="B47" s="43"/>
      <c r="C47" s="63"/>
      <c r="D47" s="59"/>
      <c r="E47" s="63"/>
      <c r="F47" s="63"/>
      <c r="G47" s="59"/>
      <c r="H47" s="59"/>
      <c r="I47" s="92"/>
      <c r="J47" s="63"/>
      <c r="K47" s="107"/>
      <c r="L47" s="222"/>
      <c r="M47" s="223"/>
      <c r="N47" s="223"/>
      <c r="O47" s="223"/>
      <c r="P47" s="223"/>
      <c r="Q47" s="223"/>
      <c r="R47" s="223"/>
      <c r="S47" s="224"/>
    </row>
    <row r="48" spans="2:19" ht="21.75" thickBot="1" x14ac:dyDescent="0.4">
      <c r="B48" s="47"/>
      <c r="C48" s="175" t="s">
        <v>91</v>
      </c>
      <c r="D48" s="176"/>
      <c r="E48" s="177"/>
      <c r="F48" s="177"/>
      <c r="G48" s="229">
        <f>SUM(I11+I18+I42+I46)</f>
        <v>0</v>
      </c>
      <c r="H48" s="229"/>
      <c r="I48" s="230"/>
      <c r="J48" s="110"/>
      <c r="K48" s="107"/>
      <c r="L48" s="250"/>
      <c r="M48" s="251"/>
      <c r="N48" s="251"/>
      <c r="O48" s="251"/>
      <c r="P48" s="251"/>
      <c r="Q48" s="251"/>
      <c r="R48" s="251"/>
      <c r="S48" s="252"/>
    </row>
    <row r="49" spans="1:19" s="3" customFormat="1" ht="21.75" customHeight="1" thickBot="1" x14ac:dyDescent="0.3">
      <c r="A49" s="107"/>
      <c r="B49" s="94"/>
      <c r="C49" s="24"/>
      <c r="D49" s="24"/>
      <c r="E49" s="24"/>
      <c r="F49" s="24"/>
      <c r="G49" s="24"/>
      <c r="H49" s="24"/>
      <c r="I49" s="83"/>
      <c r="J49" s="48"/>
      <c r="K49" s="107"/>
      <c r="L49" s="158"/>
      <c r="M49" s="159"/>
      <c r="N49" s="159"/>
      <c r="O49" s="159"/>
      <c r="P49" s="159"/>
      <c r="Q49" s="159"/>
      <c r="R49" s="159"/>
      <c r="S49" s="160"/>
    </row>
    <row r="50" spans="1:19" ht="15.75" thickBot="1" x14ac:dyDescent="0.3">
      <c r="B50" s="51"/>
      <c r="C50" s="52"/>
      <c r="D50" s="52"/>
      <c r="E50" s="52"/>
      <c r="F50" s="52"/>
      <c r="G50" s="52"/>
      <c r="H50" s="52"/>
      <c r="I50" s="52"/>
      <c r="J50" s="53"/>
      <c r="K50" s="107"/>
      <c r="L50" s="162"/>
      <c r="M50" s="162"/>
      <c r="N50" s="162"/>
      <c r="O50" s="162"/>
      <c r="P50" s="162"/>
      <c r="Q50" s="162"/>
      <c r="R50" s="162"/>
      <c r="S50" s="162"/>
    </row>
    <row r="51" spans="1:19" ht="24" thickBot="1" x14ac:dyDescent="0.4">
      <c r="B51" s="121" t="s">
        <v>15</v>
      </c>
      <c r="C51" s="202" t="s">
        <v>86</v>
      </c>
      <c r="D51" s="82"/>
      <c r="E51" s="99" t="s">
        <v>55</v>
      </c>
      <c r="F51" s="99"/>
      <c r="G51" s="255" t="s">
        <v>87</v>
      </c>
      <c r="H51" s="256"/>
      <c r="I51" s="48"/>
      <c r="J51" s="26"/>
      <c r="K51" s="107"/>
      <c r="L51" s="163"/>
      <c r="M51" s="164"/>
      <c r="N51" s="165"/>
      <c r="O51" s="162"/>
      <c r="P51" s="166"/>
      <c r="Q51" s="164"/>
      <c r="R51" s="162"/>
      <c r="S51" s="162"/>
    </row>
    <row r="52" spans="1:19" ht="32.25" thickBot="1" x14ac:dyDescent="0.45">
      <c r="B52" s="122" t="s">
        <v>20</v>
      </c>
      <c r="C52" s="13">
        <v>2020</v>
      </c>
      <c r="D52" s="82"/>
      <c r="E52" s="48"/>
      <c r="F52" s="48"/>
      <c r="G52" s="203"/>
      <c r="H52" s="48"/>
      <c r="I52" s="48"/>
      <c r="J52" s="26"/>
      <c r="K52" s="107"/>
      <c r="L52" s="167"/>
      <c r="M52" s="168"/>
      <c r="N52" s="165"/>
      <c r="O52" s="162"/>
      <c r="P52" s="162"/>
      <c r="Q52" s="162"/>
      <c r="R52" s="162"/>
      <c r="S52" s="162"/>
    </row>
    <row r="53" spans="1:19" ht="15" customHeight="1" x14ac:dyDescent="0.25">
      <c r="B53" s="74"/>
      <c r="C53" s="48"/>
      <c r="D53" s="48"/>
      <c r="E53" s="48"/>
      <c r="F53" s="48"/>
      <c r="G53" s="270"/>
      <c r="H53" s="270"/>
      <c r="I53" s="270"/>
      <c r="J53" s="271"/>
      <c r="K53" s="107"/>
      <c r="L53" s="162"/>
      <c r="M53" s="162"/>
      <c r="N53" s="162"/>
      <c r="O53" s="162"/>
      <c r="P53" s="162"/>
      <c r="Q53" s="162"/>
      <c r="R53" s="162"/>
      <c r="S53" s="162"/>
    </row>
    <row r="54" spans="1:19" ht="15.75" thickBot="1" x14ac:dyDescent="0.3">
      <c r="B54" s="74"/>
      <c r="C54" s="48"/>
      <c r="D54" s="48"/>
      <c r="E54" s="48"/>
      <c r="F54" s="48"/>
      <c r="G54" s="270"/>
      <c r="H54" s="270"/>
      <c r="I54" s="270"/>
      <c r="J54" s="271"/>
      <c r="K54" s="107"/>
      <c r="L54" s="162"/>
      <c r="M54" s="162"/>
      <c r="N54" s="162"/>
      <c r="O54" s="162"/>
      <c r="P54" s="162"/>
      <c r="Q54" s="162"/>
      <c r="R54" s="162"/>
      <c r="S54" s="48"/>
    </row>
    <row r="55" spans="1:19" ht="21.75" thickBot="1" x14ac:dyDescent="0.4">
      <c r="B55" s="93" t="s">
        <v>21</v>
      </c>
      <c r="C55" s="116"/>
      <c r="D55" s="117"/>
      <c r="E55" s="48"/>
      <c r="F55" s="48"/>
      <c r="G55" s="152"/>
      <c r="H55" s="152"/>
      <c r="I55" s="152"/>
      <c r="J55" s="193"/>
      <c r="K55" s="107"/>
      <c r="L55" s="162"/>
      <c r="M55" s="162"/>
      <c r="N55" s="162"/>
      <c r="O55" s="162"/>
      <c r="P55" s="162"/>
      <c r="Q55" s="162"/>
      <c r="R55" s="162"/>
      <c r="S55" s="48"/>
    </row>
    <row r="56" spans="1:19" ht="19.5" customHeight="1" x14ac:dyDescent="0.25">
      <c r="B56" s="74"/>
      <c r="C56" s="48"/>
      <c r="D56" s="48"/>
      <c r="E56" s="48"/>
      <c r="F56" s="48"/>
      <c r="G56" s="156"/>
      <c r="H56" s="156"/>
      <c r="I56" s="156"/>
      <c r="J56" s="194"/>
      <c r="K56" s="107"/>
      <c r="L56" s="162"/>
      <c r="M56" s="162"/>
      <c r="N56" s="162"/>
      <c r="O56" s="162"/>
      <c r="P56" s="162"/>
      <c r="Q56" s="162"/>
      <c r="R56" s="162"/>
      <c r="S56" s="48"/>
    </row>
    <row r="57" spans="1:19" ht="19.5" customHeight="1" x14ac:dyDescent="0.3">
      <c r="B57" s="118" t="s">
        <v>0</v>
      </c>
      <c r="C57" s="123">
        <f>I11</f>
        <v>0</v>
      </c>
      <c r="D57" s="48"/>
      <c r="E57" s="48"/>
      <c r="F57" s="48"/>
      <c r="G57" s="156"/>
      <c r="H57" s="156"/>
      <c r="I57" s="156"/>
      <c r="J57" s="194"/>
      <c r="K57" s="107"/>
      <c r="L57" s="162"/>
      <c r="M57" s="162"/>
      <c r="N57" s="162"/>
      <c r="O57" s="162"/>
      <c r="P57" s="162"/>
      <c r="Q57" s="162"/>
      <c r="R57" s="162"/>
      <c r="S57" s="48"/>
    </row>
    <row r="58" spans="1:19" ht="19.5" customHeight="1" x14ac:dyDescent="0.3">
      <c r="B58" s="76"/>
      <c r="C58" s="41"/>
      <c r="D58" s="48"/>
      <c r="E58" s="48"/>
      <c r="F58" s="48"/>
      <c r="G58" s="156"/>
      <c r="H58" s="156"/>
      <c r="I58" s="156"/>
      <c r="J58" s="194"/>
      <c r="K58" s="107"/>
      <c r="L58" s="201"/>
      <c r="M58" s="162"/>
      <c r="N58" s="162"/>
      <c r="O58" s="162"/>
      <c r="P58" s="162"/>
      <c r="Q58" s="162"/>
      <c r="R58" s="162"/>
      <c r="S58" s="48"/>
    </row>
    <row r="59" spans="1:19" ht="19.5" customHeight="1" x14ac:dyDescent="0.3">
      <c r="B59" s="119" t="s">
        <v>53</v>
      </c>
      <c r="C59" s="123">
        <f>I18</f>
        <v>0</v>
      </c>
      <c r="D59" s="48"/>
      <c r="E59" s="48"/>
      <c r="F59" s="48"/>
      <c r="G59" s="156"/>
      <c r="H59" s="156"/>
      <c r="I59" s="156"/>
      <c r="J59" s="194"/>
      <c r="K59" s="107"/>
      <c r="L59" s="162"/>
      <c r="M59" s="162"/>
      <c r="N59" s="162"/>
      <c r="O59" s="162"/>
      <c r="P59" s="162"/>
      <c r="Q59" s="162"/>
      <c r="R59" s="162"/>
      <c r="S59" s="48"/>
    </row>
    <row r="60" spans="1:19" ht="19.5" customHeight="1" x14ac:dyDescent="0.3">
      <c r="B60" s="76"/>
      <c r="C60" s="41"/>
      <c r="D60" s="48"/>
      <c r="E60" s="48"/>
      <c r="F60" s="48"/>
      <c r="G60" s="156"/>
      <c r="H60" s="156"/>
      <c r="I60" s="156"/>
      <c r="J60" s="194"/>
      <c r="K60" s="107"/>
      <c r="L60" s="162"/>
      <c r="M60" s="162"/>
      <c r="N60" s="162"/>
      <c r="O60" s="162"/>
      <c r="P60" s="162"/>
      <c r="Q60" s="162"/>
      <c r="R60" s="162"/>
      <c r="S60" s="48"/>
    </row>
    <row r="61" spans="1:19" ht="19.5" customHeight="1" x14ac:dyDescent="0.3">
      <c r="B61" s="118" t="s">
        <v>6</v>
      </c>
      <c r="C61" s="123">
        <f>I42</f>
        <v>0</v>
      </c>
      <c r="D61" s="48"/>
      <c r="E61" s="48"/>
      <c r="F61" s="48"/>
      <c r="G61" s="156"/>
      <c r="H61" s="156"/>
      <c r="I61" s="156"/>
      <c r="J61" s="194"/>
      <c r="K61" s="107"/>
      <c r="L61" s="162"/>
      <c r="M61" s="162"/>
      <c r="N61" s="162"/>
      <c r="O61" s="162"/>
      <c r="P61" s="162"/>
      <c r="Q61" s="162"/>
      <c r="R61" s="162"/>
      <c r="S61" s="48"/>
    </row>
    <row r="62" spans="1:19" ht="19.5" customHeight="1" x14ac:dyDescent="0.3">
      <c r="B62" s="76"/>
      <c r="C62" s="41"/>
      <c r="D62" s="48"/>
      <c r="E62" s="48"/>
      <c r="F62" s="48"/>
      <c r="G62" s="156"/>
      <c r="H62" s="156"/>
      <c r="I62" s="156"/>
      <c r="J62" s="194"/>
      <c r="K62" s="107"/>
      <c r="L62" s="162"/>
      <c r="M62" s="162"/>
      <c r="N62" s="162"/>
      <c r="O62" s="162"/>
      <c r="P62" s="162"/>
      <c r="Q62" s="162"/>
      <c r="R62" s="162"/>
      <c r="S62" s="48"/>
    </row>
    <row r="63" spans="1:19" ht="19.5" customHeight="1" x14ac:dyDescent="0.3">
      <c r="B63" s="118" t="s">
        <v>18</v>
      </c>
      <c r="C63" s="123">
        <f>I46</f>
        <v>0</v>
      </c>
      <c r="D63" s="48"/>
      <c r="E63" s="48"/>
      <c r="F63" s="48"/>
      <c r="G63" s="156"/>
      <c r="H63" s="156"/>
      <c r="I63" s="156"/>
      <c r="J63" s="194"/>
      <c r="K63" s="107"/>
      <c r="L63" s="162"/>
      <c r="M63" s="162"/>
      <c r="N63" s="162"/>
      <c r="O63" s="162"/>
      <c r="P63" s="162"/>
      <c r="Q63" s="162"/>
      <c r="R63" s="162"/>
      <c r="S63" s="48"/>
    </row>
    <row r="64" spans="1:19" ht="19.5" customHeight="1" thickBot="1" x14ac:dyDescent="0.4">
      <c r="B64" s="74"/>
      <c r="C64" s="124"/>
      <c r="D64" s="48"/>
      <c r="E64" s="48"/>
      <c r="F64" s="48"/>
      <c r="G64" s="156"/>
      <c r="H64" s="156"/>
      <c r="I64" s="156"/>
      <c r="J64" s="194"/>
      <c r="K64" s="107"/>
      <c r="L64" s="162"/>
      <c r="M64" s="162"/>
      <c r="N64" s="162"/>
      <c r="O64" s="162"/>
      <c r="P64" s="162"/>
      <c r="Q64" s="162"/>
      <c r="R64" s="162"/>
      <c r="S64" s="48"/>
    </row>
    <row r="65" spans="2:19" ht="24" thickBot="1" x14ac:dyDescent="0.4">
      <c r="B65" s="14" t="s">
        <v>19</v>
      </c>
      <c r="C65" s="15">
        <f>G48</f>
        <v>0</v>
      </c>
      <c r="D65" s="16"/>
      <c r="E65" s="125"/>
      <c r="F65" s="125"/>
      <c r="G65" s="157"/>
      <c r="H65" s="157"/>
      <c r="I65" s="156"/>
      <c r="J65" s="194"/>
      <c r="K65" s="107"/>
      <c r="L65" s="162"/>
      <c r="M65" s="162"/>
      <c r="N65" s="162"/>
      <c r="O65" s="162"/>
      <c r="P65" s="162"/>
      <c r="Q65" s="162"/>
      <c r="R65" s="162"/>
      <c r="S65" s="48"/>
    </row>
    <row r="66" spans="2:19" ht="7.5" customHeight="1" x14ac:dyDescent="0.25">
      <c r="B66" s="74"/>
      <c r="C66" s="48"/>
      <c r="D66" s="48"/>
      <c r="E66" s="48"/>
      <c r="F66" s="48"/>
      <c r="G66" s="48"/>
      <c r="H66" s="48"/>
      <c r="I66" s="48"/>
      <c r="J66" s="26"/>
      <c r="K66" s="107"/>
      <c r="L66" s="162"/>
      <c r="M66" s="162"/>
      <c r="N66" s="162"/>
      <c r="O66" s="162"/>
      <c r="P66" s="162"/>
      <c r="Q66" s="162"/>
      <c r="R66" s="162"/>
      <c r="S66" s="48"/>
    </row>
    <row r="67" spans="2:19" ht="15.75" thickBot="1" x14ac:dyDescent="0.3">
      <c r="B67" s="74"/>
      <c r="C67" s="48"/>
      <c r="D67" s="48"/>
      <c r="E67" s="48"/>
      <c r="F67" s="48"/>
      <c r="G67" s="48"/>
      <c r="H67" s="48"/>
      <c r="I67" s="48"/>
      <c r="J67" s="26"/>
      <c r="K67" s="161"/>
      <c r="L67" s="162"/>
      <c r="M67" s="162"/>
      <c r="N67" s="162"/>
      <c r="O67" s="162"/>
      <c r="P67" s="162"/>
      <c r="Q67" s="162"/>
      <c r="R67" s="162"/>
      <c r="S67" s="48"/>
    </row>
    <row r="68" spans="2:19" ht="24" thickBot="1" x14ac:dyDescent="0.4">
      <c r="B68" s="257" t="s">
        <v>80</v>
      </c>
      <c r="C68" s="258"/>
      <c r="D68" s="258"/>
      <c r="E68" s="258"/>
      <c r="F68" s="258"/>
      <c r="G68" s="258"/>
      <c r="H68" s="258"/>
      <c r="I68" s="258"/>
      <c r="J68" s="259"/>
      <c r="K68" s="190"/>
      <c r="L68" s="162"/>
      <c r="M68" s="162"/>
      <c r="N68" s="162"/>
      <c r="O68" s="162"/>
      <c r="P68" s="162"/>
      <c r="Q68" s="162"/>
      <c r="R68" s="162"/>
      <c r="S68" s="162"/>
    </row>
    <row r="69" spans="2:19" ht="15.75" thickBot="1" x14ac:dyDescent="0.3">
      <c r="B69" s="74"/>
      <c r="C69" s="48"/>
      <c r="D69" s="48"/>
      <c r="E69" s="48"/>
      <c r="F69" s="48"/>
      <c r="G69" s="48"/>
      <c r="H69" s="48"/>
      <c r="I69" s="126"/>
      <c r="J69" s="195"/>
      <c r="K69" s="161"/>
      <c r="L69" s="162"/>
      <c r="M69" s="162"/>
      <c r="N69" s="162"/>
      <c r="O69" s="162"/>
      <c r="P69" s="162"/>
      <c r="Q69" s="162"/>
      <c r="R69" s="162"/>
      <c r="S69" s="162"/>
    </row>
    <row r="70" spans="2:19" ht="21" customHeight="1" thickBot="1" x14ac:dyDescent="0.4">
      <c r="B70" s="127" t="s">
        <v>88</v>
      </c>
      <c r="C70" s="2"/>
      <c r="D70" s="48"/>
      <c r="E70" s="48"/>
      <c r="F70" s="48"/>
      <c r="G70" s="260" t="s">
        <v>62</v>
      </c>
      <c r="H70" s="261"/>
      <c r="I70" s="261"/>
      <c r="J70" s="262"/>
      <c r="K70" s="191"/>
      <c r="L70" s="169"/>
      <c r="M70" s="162"/>
      <c r="N70" s="162"/>
      <c r="O70" s="236"/>
      <c r="P70" s="236"/>
      <c r="Q70" s="162"/>
      <c r="R70" s="236"/>
      <c r="S70" s="236"/>
    </row>
    <row r="71" spans="2:19" ht="17.25" customHeight="1" x14ac:dyDescent="0.35">
      <c r="B71" s="127"/>
      <c r="C71" s="128" t="s">
        <v>24</v>
      </c>
      <c r="D71" s="48"/>
      <c r="E71" s="48"/>
      <c r="F71" s="48"/>
      <c r="G71" s="189" t="s">
        <v>93</v>
      </c>
      <c r="H71" s="189"/>
      <c r="I71" s="199"/>
      <c r="J71" s="195"/>
      <c r="K71" s="161"/>
      <c r="L71" s="162"/>
      <c r="M71" s="162"/>
      <c r="N71" s="162"/>
      <c r="O71" s="162"/>
      <c r="P71" s="162"/>
      <c r="Q71" s="162"/>
      <c r="R71" s="162"/>
      <c r="S71" s="162"/>
    </row>
    <row r="72" spans="2:19" ht="18.75" x14ac:dyDescent="0.3">
      <c r="B72" s="120">
        <v>2020</v>
      </c>
      <c r="C72" s="48"/>
      <c r="D72" s="48"/>
      <c r="E72" s="48"/>
      <c r="F72" s="48"/>
      <c r="G72" s="272"/>
      <c r="H72" s="273"/>
      <c r="I72" s="273"/>
      <c r="J72" s="274"/>
      <c r="K72" s="192"/>
      <c r="L72" s="170"/>
      <c r="M72" s="171"/>
      <c r="N72" s="162"/>
      <c r="O72" s="162"/>
      <c r="P72" s="162"/>
      <c r="Q72" s="162"/>
      <c r="R72" s="162"/>
      <c r="S72" s="162"/>
    </row>
    <row r="73" spans="2:19" x14ac:dyDescent="0.25">
      <c r="B73" s="84" t="s">
        <v>23</v>
      </c>
      <c r="C73" s="48" t="s">
        <v>64</v>
      </c>
      <c r="D73" s="48"/>
      <c r="E73" s="129">
        <v>0</v>
      </c>
      <c r="F73" s="129"/>
      <c r="G73" s="275"/>
      <c r="H73" s="276"/>
      <c r="I73" s="276"/>
      <c r="J73" s="277"/>
      <c r="K73" s="192"/>
      <c r="L73" s="237"/>
      <c r="M73" s="237"/>
      <c r="N73" s="237"/>
      <c r="O73" s="237"/>
      <c r="P73" s="237"/>
      <c r="Q73" s="237"/>
      <c r="R73" s="237"/>
      <c r="S73" s="237"/>
    </row>
    <row r="74" spans="2:19" x14ac:dyDescent="0.25">
      <c r="B74" s="84" t="s">
        <v>39</v>
      </c>
      <c r="C74" s="48" t="s">
        <v>22</v>
      </c>
      <c r="D74" s="48"/>
      <c r="E74" s="129">
        <v>0</v>
      </c>
      <c r="F74" s="129"/>
      <c r="G74" s="275"/>
      <c r="H74" s="276"/>
      <c r="I74" s="276"/>
      <c r="J74" s="277"/>
      <c r="K74" s="192"/>
      <c r="L74" s="237"/>
      <c r="M74" s="237"/>
      <c r="N74" s="237"/>
      <c r="O74" s="237"/>
      <c r="P74" s="237"/>
      <c r="Q74" s="237"/>
      <c r="R74" s="237"/>
      <c r="S74" s="237"/>
    </row>
    <row r="75" spans="2:19" ht="17.25" x14ac:dyDescent="0.4">
      <c r="B75" s="84" t="s">
        <v>40</v>
      </c>
      <c r="C75" s="48" t="s">
        <v>71</v>
      </c>
      <c r="D75" s="48"/>
      <c r="E75" s="130">
        <v>0</v>
      </c>
      <c r="F75" s="130"/>
      <c r="G75" s="278"/>
      <c r="H75" s="279"/>
      <c r="I75" s="279"/>
      <c r="J75" s="280"/>
      <c r="K75" s="192"/>
      <c r="L75" s="237"/>
      <c r="M75" s="237"/>
      <c r="N75" s="237"/>
      <c r="O75" s="237"/>
      <c r="P75" s="237"/>
      <c r="Q75" s="237"/>
      <c r="R75" s="237"/>
      <c r="S75" s="237"/>
    </row>
    <row r="76" spans="2:19" ht="15.75" x14ac:dyDescent="0.25">
      <c r="B76" s="131"/>
      <c r="C76" s="132" t="s">
        <v>94</v>
      </c>
      <c r="D76" s="63"/>
      <c r="E76" s="133">
        <f>SUM(E73:E75)</f>
        <v>0</v>
      </c>
      <c r="F76" s="133"/>
      <c r="G76" s="48"/>
      <c r="H76" s="48"/>
      <c r="I76" s="134"/>
      <c r="J76" s="196"/>
      <c r="K76" s="161"/>
      <c r="L76" s="235"/>
      <c r="M76" s="235"/>
      <c r="N76" s="235"/>
      <c r="O76" s="235"/>
      <c r="P76" s="235"/>
      <c r="Q76" s="235"/>
      <c r="R76" s="235"/>
      <c r="S76" s="235"/>
    </row>
    <row r="77" spans="2:19" ht="18.75" customHeight="1" x14ac:dyDescent="0.25">
      <c r="B77" s="131"/>
      <c r="C77" s="135"/>
      <c r="D77" s="136"/>
      <c r="E77" s="137"/>
      <c r="F77" s="137"/>
      <c r="G77" s="204"/>
      <c r="H77" s="204"/>
      <c r="I77" s="204"/>
      <c r="J77" s="196"/>
      <c r="K77" s="161"/>
      <c r="L77" s="235"/>
      <c r="M77" s="235"/>
      <c r="N77" s="235"/>
      <c r="O77" s="235"/>
      <c r="P77" s="235"/>
      <c r="Q77" s="235"/>
      <c r="R77" s="235"/>
      <c r="S77" s="235"/>
    </row>
    <row r="78" spans="2:19" ht="18.75" x14ac:dyDescent="0.3">
      <c r="B78" s="205"/>
      <c r="C78" s="48"/>
      <c r="D78" s="48"/>
      <c r="E78" s="138"/>
      <c r="F78" s="138"/>
      <c r="G78" s="253"/>
      <c r="H78" s="253"/>
      <c r="I78" s="253"/>
      <c r="J78" s="254"/>
      <c r="K78" s="192"/>
      <c r="L78" s="170"/>
      <c r="M78" s="171"/>
      <c r="N78" s="162"/>
      <c r="O78" s="162"/>
      <c r="P78" s="162"/>
      <c r="Q78" s="162"/>
      <c r="R78" s="162"/>
      <c r="S78" s="162"/>
    </row>
    <row r="79" spans="2:19" x14ac:dyDescent="0.25">
      <c r="B79" s="84"/>
      <c r="C79" s="48"/>
      <c r="D79" s="48"/>
      <c r="E79" s="129"/>
      <c r="F79" s="129"/>
      <c r="G79" s="253"/>
      <c r="H79" s="253"/>
      <c r="I79" s="253"/>
      <c r="J79" s="254"/>
      <c r="K79" s="192"/>
      <c r="L79" s="237"/>
      <c r="M79" s="237"/>
      <c r="N79" s="237"/>
      <c r="O79" s="237"/>
      <c r="P79" s="237"/>
      <c r="Q79" s="237"/>
      <c r="R79" s="237"/>
      <c r="S79" s="237"/>
    </row>
    <row r="80" spans="2:19" x14ac:dyDescent="0.25">
      <c r="B80" s="84"/>
      <c r="C80" s="48"/>
      <c r="D80" s="48"/>
      <c r="E80" s="129"/>
      <c r="F80" s="129"/>
      <c r="G80" s="253"/>
      <c r="H80" s="253"/>
      <c r="I80" s="253"/>
      <c r="J80" s="254"/>
      <c r="K80" s="192"/>
      <c r="L80" s="237"/>
      <c r="M80" s="237"/>
      <c r="N80" s="237"/>
      <c r="O80" s="237"/>
      <c r="P80" s="237"/>
      <c r="Q80" s="237"/>
      <c r="R80" s="237"/>
      <c r="S80" s="237"/>
    </row>
    <row r="81" spans="2:19" ht="17.25" x14ac:dyDescent="0.4">
      <c r="B81" s="84"/>
      <c r="C81" s="136"/>
      <c r="D81" s="48"/>
      <c r="E81" s="130"/>
      <c r="F81" s="130"/>
      <c r="G81" s="253"/>
      <c r="H81" s="253"/>
      <c r="I81" s="253"/>
      <c r="J81" s="254"/>
      <c r="K81" s="192"/>
      <c r="L81" s="237"/>
      <c r="M81" s="237"/>
      <c r="N81" s="237"/>
      <c r="O81" s="237"/>
      <c r="P81" s="237"/>
      <c r="Q81" s="237"/>
      <c r="R81" s="237"/>
      <c r="S81" s="237"/>
    </row>
    <row r="82" spans="2:19" ht="15.75" x14ac:dyDescent="0.25">
      <c r="B82" s="131"/>
      <c r="C82" s="132"/>
      <c r="D82" s="63"/>
      <c r="E82" s="133"/>
      <c r="F82" s="133"/>
      <c r="G82" s="48"/>
      <c r="H82" s="48"/>
      <c r="I82" s="242"/>
      <c r="J82" s="243"/>
      <c r="K82" s="107"/>
      <c r="L82" s="235"/>
      <c r="M82" s="235"/>
      <c r="N82" s="235"/>
      <c r="O82" s="235"/>
      <c r="P82" s="235"/>
      <c r="Q82" s="235"/>
      <c r="R82" s="235"/>
      <c r="S82" s="235"/>
    </row>
    <row r="83" spans="2:19" ht="12" customHeight="1" x14ac:dyDescent="0.25">
      <c r="B83" s="131"/>
      <c r="C83" s="135"/>
      <c r="D83" s="136"/>
      <c r="E83" s="137"/>
      <c r="F83" s="137"/>
      <c r="G83" s="48"/>
      <c r="H83" s="48"/>
      <c r="I83" s="152"/>
      <c r="J83" s="196"/>
      <c r="K83" s="107"/>
      <c r="L83" s="235"/>
      <c r="M83" s="235"/>
      <c r="N83" s="235"/>
      <c r="O83" s="235"/>
      <c r="P83" s="235"/>
      <c r="Q83" s="235"/>
      <c r="R83" s="235"/>
      <c r="S83" s="235"/>
    </row>
    <row r="84" spans="2:19" ht="15.75" x14ac:dyDescent="0.25">
      <c r="B84" s="206"/>
      <c r="C84" s="269"/>
      <c r="D84" s="269"/>
      <c r="E84" s="133"/>
      <c r="F84" s="133"/>
      <c r="G84" s="133"/>
      <c r="H84" s="133"/>
      <c r="I84" s="242"/>
      <c r="J84" s="243"/>
      <c r="K84" s="107"/>
      <c r="L84" s="162"/>
      <c r="M84" s="162"/>
      <c r="N84" s="162"/>
      <c r="O84" s="162"/>
      <c r="P84" s="162"/>
      <c r="Q84" s="162"/>
      <c r="R84" s="162"/>
      <c r="S84" s="162"/>
    </row>
    <row r="85" spans="2:19" ht="15" customHeight="1" x14ac:dyDescent="0.25">
      <c r="B85" s="74"/>
      <c r="C85" s="48"/>
      <c r="D85" s="48"/>
      <c r="E85" s="48"/>
      <c r="F85" s="48"/>
      <c r="G85" s="153"/>
      <c r="H85" s="153"/>
      <c r="I85" s="153"/>
      <c r="J85" s="197"/>
      <c r="K85" s="107"/>
      <c r="L85" s="162"/>
      <c r="M85" s="162"/>
      <c r="N85" s="162"/>
      <c r="O85" s="162"/>
      <c r="P85" s="162"/>
      <c r="Q85" s="162"/>
      <c r="R85" s="162"/>
      <c r="S85" s="162"/>
    </row>
    <row r="86" spans="2:19" ht="6" customHeight="1" x14ac:dyDescent="0.25">
      <c r="B86" s="74"/>
      <c r="C86" s="48"/>
      <c r="D86" s="48"/>
      <c r="E86" s="48"/>
      <c r="F86" s="48"/>
      <c r="G86" s="231"/>
      <c r="H86" s="231"/>
      <c r="I86" s="231"/>
      <c r="J86" s="232"/>
      <c r="K86" s="107"/>
      <c r="L86" s="162"/>
      <c r="M86" s="162"/>
      <c r="N86" s="162"/>
      <c r="O86" s="162"/>
      <c r="P86" s="162"/>
      <c r="Q86" s="162"/>
      <c r="R86" s="162"/>
      <c r="S86" s="162"/>
    </row>
    <row r="87" spans="2:19" ht="23.25" x14ac:dyDescent="0.25">
      <c r="B87" s="141" t="s">
        <v>26</v>
      </c>
      <c r="C87" s="142"/>
      <c r="D87" s="233"/>
      <c r="E87" s="234"/>
      <c r="F87" s="143"/>
      <c r="G87" s="231"/>
      <c r="H87" s="231"/>
      <c r="I87" s="231"/>
      <c r="J87" s="232"/>
      <c r="K87" s="107"/>
      <c r="L87" s="162"/>
      <c r="M87" s="162"/>
      <c r="N87" s="162"/>
      <c r="O87" s="162"/>
      <c r="P87" s="162"/>
      <c r="Q87" s="162"/>
      <c r="R87" s="162"/>
      <c r="S87" s="162"/>
    </row>
    <row r="88" spans="2:19" ht="18.75" customHeight="1" x14ac:dyDescent="0.25">
      <c r="B88" s="74"/>
      <c r="C88" s="48"/>
      <c r="D88" s="48"/>
      <c r="E88" s="48"/>
      <c r="F88" s="48"/>
      <c r="G88" s="152"/>
      <c r="H88" s="152"/>
      <c r="I88" s="152"/>
      <c r="J88" s="193"/>
      <c r="K88" s="107"/>
      <c r="L88" s="162"/>
      <c r="M88" s="162"/>
      <c r="N88" s="162"/>
      <c r="O88" s="162"/>
      <c r="P88" s="162"/>
      <c r="Q88" s="162"/>
      <c r="R88" s="162"/>
      <c r="S88" s="162"/>
    </row>
    <row r="89" spans="2:19" ht="31.5" customHeight="1" x14ac:dyDescent="0.25">
      <c r="B89" s="265" t="s">
        <v>54</v>
      </c>
      <c r="C89" s="266"/>
      <c r="D89" s="267">
        <f>SUM(C65-E76)</f>
        <v>0</v>
      </c>
      <c r="E89" s="268"/>
      <c r="F89" s="149"/>
      <c r="G89" s="2"/>
      <c r="H89" s="2"/>
      <c r="I89" s="154"/>
      <c r="J89" s="198"/>
      <c r="K89" s="107"/>
      <c r="L89" s="162"/>
      <c r="M89" s="162"/>
      <c r="N89" s="162"/>
      <c r="O89" s="162"/>
      <c r="P89" s="162"/>
      <c r="Q89" s="162"/>
      <c r="R89" s="162"/>
      <c r="S89" s="162"/>
    </row>
    <row r="90" spans="2:19" ht="17.25" x14ac:dyDescent="0.3">
      <c r="B90" s="139" t="s">
        <v>25</v>
      </c>
      <c r="C90" s="17"/>
      <c r="D90" s="225" t="e">
        <f>SUM(1/D91*D89)</f>
        <v>#DIV/0!</v>
      </c>
      <c r="E90" s="226"/>
      <c r="F90" s="150"/>
      <c r="G90" s="112"/>
      <c r="H90" s="112"/>
      <c r="I90" s="155"/>
      <c r="J90" s="198"/>
      <c r="K90" s="107"/>
      <c r="L90" s="162"/>
      <c r="M90" s="162"/>
      <c r="N90" s="162"/>
      <c r="O90" s="162"/>
      <c r="P90" s="162"/>
      <c r="Q90" s="162"/>
      <c r="R90" s="162"/>
      <c r="S90" s="162"/>
    </row>
    <row r="91" spans="2:19" ht="16.5" customHeight="1" x14ac:dyDescent="0.3">
      <c r="B91" s="140" t="s">
        <v>19</v>
      </c>
      <c r="C91" s="18"/>
      <c r="D91" s="227">
        <f>SUM(C65)</f>
        <v>0</v>
      </c>
      <c r="E91" s="228"/>
      <c r="F91" s="151"/>
      <c r="G91" s="2"/>
      <c r="H91" s="2"/>
      <c r="I91" s="155"/>
      <c r="J91" s="198"/>
      <c r="K91" s="107"/>
      <c r="L91" s="162"/>
      <c r="M91" s="162"/>
      <c r="N91" s="162"/>
      <c r="O91" s="162"/>
      <c r="P91" s="162"/>
      <c r="Q91" s="162"/>
      <c r="R91" s="162"/>
      <c r="S91" s="162"/>
    </row>
    <row r="92" spans="2:19" ht="10.5" customHeight="1" thickBot="1" x14ac:dyDescent="0.3">
      <c r="B92" s="94"/>
      <c r="C92" s="24"/>
      <c r="D92" s="24"/>
      <c r="E92" s="24"/>
      <c r="F92" s="24"/>
      <c r="G92" s="24"/>
      <c r="H92" s="24"/>
      <c r="I92" s="24"/>
      <c r="J92" s="83"/>
      <c r="K92" s="107"/>
      <c r="L92" s="48"/>
      <c r="M92" s="48"/>
      <c r="N92" s="48"/>
      <c r="O92" s="48"/>
      <c r="P92" s="48"/>
      <c r="Q92" s="48"/>
      <c r="R92" s="48"/>
      <c r="S92" s="48"/>
    </row>
    <row r="93" spans="2:19" x14ac:dyDescent="0.25">
      <c r="B93" s="107"/>
      <c r="C93" s="107"/>
      <c r="D93" s="107"/>
      <c r="E93" s="107"/>
      <c r="F93" s="107"/>
      <c r="G93" s="107"/>
      <c r="H93" s="107"/>
      <c r="I93" s="111"/>
      <c r="J93" s="111"/>
      <c r="K93" s="107"/>
      <c r="L93" s="112"/>
      <c r="M93" s="112"/>
      <c r="N93" s="112"/>
      <c r="O93" s="112"/>
      <c r="P93" s="112"/>
      <c r="Q93" s="112"/>
      <c r="R93" s="112"/>
      <c r="S93" s="112"/>
    </row>
    <row r="94" spans="2:19" x14ac:dyDescent="0.25">
      <c r="B94" s="107"/>
      <c r="C94" s="107"/>
      <c r="D94" s="107"/>
      <c r="E94" s="107"/>
      <c r="F94" s="107"/>
      <c r="G94" s="107"/>
      <c r="H94" s="107"/>
      <c r="I94" s="111"/>
      <c r="J94" s="111"/>
      <c r="K94" s="107"/>
      <c r="L94" s="112"/>
      <c r="M94" s="112"/>
      <c r="N94" s="112"/>
      <c r="O94" s="112"/>
      <c r="P94" s="112"/>
      <c r="Q94" s="112"/>
      <c r="R94" s="112"/>
      <c r="S94" s="112"/>
    </row>
    <row r="95" spans="2:19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  <c r="L95" s="161"/>
      <c r="M95" s="2"/>
      <c r="N95" s="2"/>
      <c r="O95" s="2"/>
      <c r="P95" s="2"/>
      <c r="Q95" s="2"/>
      <c r="R95" s="2"/>
      <c r="S95" s="2"/>
    </row>
    <row r="96" spans="2:19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  <c r="L96" s="161"/>
      <c r="M96" s="2"/>
      <c r="N96" s="2"/>
      <c r="O96" s="2"/>
      <c r="P96" s="2"/>
      <c r="Q96" s="2"/>
      <c r="R96" s="2"/>
      <c r="S96" s="2"/>
    </row>
    <row r="97" spans="2:19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  <c r="L97" s="161"/>
      <c r="M97" s="2"/>
      <c r="N97" s="2"/>
      <c r="O97" s="2"/>
      <c r="P97" s="2"/>
      <c r="Q97" s="2"/>
      <c r="R97" s="2"/>
      <c r="S97" s="2"/>
    </row>
    <row r="98" spans="2:19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  <c r="L98" s="161"/>
      <c r="M98" s="2"/>
      <c r="N98" s="2"/>
      <c r="O98" s="2"/>
      <c r="P98" s="2"/>
      <c r="Q98" s="2"/>
      <c r="R98" s="2"/>
      <c r="S98" s="2"/>
    </row>
    <row r="99" spans="2:19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  <c r="L99" s="161"/>
      <c r="M99" s="2"/>
      <c r="N99" s="2"/>
      <c r="O99" s="2"/>
      <c r="P99" s="2"/>
      <c r="Q99" s="2"/>
      <c r="R99" s="2"/>
      <c r="S99" s="2"/>
    </row>
    <row r="100" spans="2:19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161"/>
      <c r="M100" s="2"/>
      <c r="N100" s="2"/>
      <c r="O100" s="2"/>
      <c r="P100" s="2"/>
      <c r="Q100" s="2"/>
      <c r="R100" s="2"/>
      <c r="S100" s="2"/>
    </row>
    <row r="101" spans="2:19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161"/>
      <c r="M101" s="2"/>
      <c r="N101" s="2"/>
      <c r="O101" s="2"/>
      <c r="P101" s="2"/>
      <c r="Q101" s="2"/>
      <c r="R101" s="2"/>
      <c r="S101" s="2"/>
    </row>
    <row r="102" spans="2:19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161"/>
      <c r="M102" s="2"/>
      <c r="N102" s="2"/>
      <c r="O102" s="2"/>
      <c r="P102" s="2"/>
      <c r="Q102" s="2"/>
      <c r="R102" s="2"/>
      <c r="S102" s="2"/>
    </row>
    <row r="103" spans="2:19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161"/>
      <c r="M103" s="2"/>
      <c r="N103" s="2"/>
      <c r="O103" s="2"/>
      <c r="P103" s="2"/>
      <c r="Q103" s="2"/>
      <c r="R103" s="2"/>
      <c r="S103" s="2"/>
    </row>
    <row r="104" spans="2:19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161"/>
      <c r="M104" s="2"/>
      <c r="N104" s="2"/>
      <c r="O104" s="2"/>
      <c r="P104" s="2"/>
      <c r="Q104" s="2"/>
      <c r="R104" s="2"/>
      <c r="S104" s="2"/>
    </row>
    <row r="105" spans="2:19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161"/>
      <c r="M105" s="2"/>
      <c r="N105" s="2"/>
      <c r="O105" s="2"/>
      <c r="P105" s="2"/>
      <c r="Q105" s="2"/>
      <c r="R105" s="2"/>
      <c r="S105" s="2"/>
    </row>
    <row r="106" spans="2:19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161"/>
      <c r="M106" s="2"/>
      <c r="N106" s="2"/>
      <c r="O106" s="2"/>
      <c r="P106" s="2"/>
      <c r="Q106" s="2"/>
      <c r="R106" s="2"/>
      <c r="S106" s="2"/>
    </row>
    <row r="107" spans="2:19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161"/>
      <c r="M107" s="2"/>
      <c r="N107" s="2"/>
      <c r="O107" s="2"/>
      <c r="P107" s="2"/>
      <c r="Q107" s="2"/>
      <c r="R107" s="2"/>
      <c r="S107" s="2"/>
    </row>
    <row r="108" spans="2:19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2:19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2:19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2:19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2:19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2:12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2:12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2:12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2:12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2:12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2:12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2:12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2:12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2:12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2:12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2:12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2:12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2:12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2:12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2:12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2:12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2:12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2:12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2:12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2:12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2:12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2:12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2:12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2:12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2:12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2:12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2:12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2:12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2:12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2:12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2:12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2:12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2:12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2:12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2:12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2:12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2:12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2:12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2:12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2:12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2:12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2:12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2:12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2:12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2:12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2:12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2:12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2:12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2:12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2:12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2:12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2:12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2:12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2:12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2:12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2:12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2:12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2:12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2:12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2:12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2:12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2:12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2:12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2:12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2:12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2:12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2:12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2:12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2:12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2:12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2:12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2:12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2:12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2:12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2:12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2:12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2:12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2:12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2:12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2:12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2:12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2:12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2:12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2:12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2:12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2:12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2:12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2:12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2:12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2:12" x14ac:dyDescent="0.2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2:12" x14ac:dyDescent="0.2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2:12" x14ac:dyDescent="0.2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2:12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2:12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2:12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2:12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2:12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2:12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2:12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2:12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2:12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2:12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2:12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2:12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2:12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2:12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2:12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2:12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2:12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2:12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2:12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2:12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2:12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2:12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2:12" x14ac:dyDescent="0.2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2:12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2:12" x14ac:dyDescent="0.2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2:12" x14ac:dyDescent="0.2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2:12" x14ac:dyDescent="0.2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2:12" x14ac:dyDescent="0.2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2:12" x14ac:dyDescent="0.2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2:12" x14ac:dyDescent="0.2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2:12" x14ac:dyDescent="0.2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2:12" x14ac:dyDescent="0.2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2:12" x14ac:dyDescent="0.2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2:12" x14ac:dyDescent="0.2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2:12" x14ac:dyDescent="0.2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2:12" x14ac:dyDescent="0.2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2:12" x14ac:dyDescent="0.2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2:12" x14ac:dyDescent="0.2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2:12" x14ac:dyDescent="0.2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2:12" x14ac:dyDescent="0.2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2:12" x14ac:dyDescent="0.2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2:12" x14ac:dyDescent="0.2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2:12" x14ac:dyDescent="0.2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2:12" x14ac:dyDescent="0.2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2:12" x14ac:dyDescent="0.2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2:12" x14ac:dyDescent="0.2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2:12" x14ac:dyDescent="0.2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2:12" x14ac:dyDescent="0.2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2:12" x14ac:dyDescent="0.2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2:12" x14ac:dyDescent="0.2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2:12" x14ac:dyDescent="0.2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2:12" x14ac:dyDescent="0.2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2:12" x14ac:dyDescent="0.2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2:12" x14ac:dyDescent="0.2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2:12" x14ac:dyDescent="0.2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2:12" x14ac:dyDescent="0.2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2:12" x14ac:dyDescent="0.2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2:12" x14ac:dyDescent="0.2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2:12" x14ac:dyDescent="0.2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2:12" x14ac:dyDescent="0.2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2:12" x14ac:dyDescent="0.2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2:12" x14ac:dyDescent="0.2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2:12" x14ac:dyDescent="0.2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2:12" x14ac:dyDescent="0.2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2:12" x14ac:dyDescent="0.2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2:12" x14ac:dyDescent="0.2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2:12" x14ac:dyDescent="0.2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2:12" x14ac:dyDescent="0.2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2:12" x14ac:dyDescent="0.2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2:12" x14ac:dyDescent="0.2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2:12" x14ac:dyDescent="0.2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2:12" x14ac:dyDescent="0.2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2:12" x14ac:dyDescent="0.2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2:12" x14ac:dyDescent="0.2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2:12" x14ac:dyDescent="0.2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2:12" x14ac:dyDescent="0.2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2:12" x14ac:dyDescent="0.2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2:12" x14ac:dyDescent="0.2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2:12" x14ac:dyDescent="0.2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2:12" x14ac:dyDescent="0.2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2:12" x14ac:dyDescent="0.2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2:12" x14ac:dyDescent="0.2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2:12" x14ac:dyDescent="0.2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2:12" x14ac:dyDescent="0.2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2:12" x14ac:dyDescent="0.2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2:12" x14ac:dyDescent="0.2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2:12" x14ac:dyDescent="0.2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2:12" x14ac:dyDescent="0.2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2:12" x14ac:dyDescent="0.2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2:12" x14ac:dyDescent="0.2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2:12" x14ac:dyDescent="0.2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2:12" x14ac:dyDescent="0.2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2:12" x14ac:dyDescent="0.2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2:12" x14ac:dyDescent="0.2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2:12" x14ac:dyDescent="0.2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2:12" x14ac:dyDescent="0.2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2:12" x14ac:dyDescent="0.2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2:12" x14ac:dyDescent="0.2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2:12" x14ac:dyDescent="0.2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2:12" x14ac:dyDescent="0.2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2:12" x14ac:dyDescent="0.2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2:12" x14ac:dyDescent="0.2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2:12" x14ac:dyDescent="0.2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2:12" x14ac:dyDescent="0.2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2:12" x14ac:dyDescent="0.2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2:12" x14ac:dyDescent="0.2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2:12" x14ac:dyDescent="0.2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2:12" x14ac:dyDescent="0.2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2:12" x14ac:dyDescent="0.2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2:12" x14ac:dyDescent="0.2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2:12" x14ac:dyDescent="0.2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2:12" x14ac:dyDescent="0.2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2:12" x14ac:dyDescent="0.2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2:12" x14ac:dyDescent="0.2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2:12" x14ac:dyDescent="0.2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2:12" x14ac:dyDescent="0.2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2:12" x14ac:dyDescent="0.2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2:12" x14ac:dyDescent="0.2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2:12" x14ac:dyDescent="0.2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2:12" x14ac:dyDescent="0.2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2:12" x14ac:dyDescent="0.2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2:12" x14ac:dyDescent="0.2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2:12" x14ac:dyDescent="0.2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2:12" x14ac:dyDescent="0.2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2:12" x14ac:dyDescent="0.2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2:12" x14ac:dyDescent="0.2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2:12" x14ac:dyDescent="0.2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2:12" x14ac:dyDescent="0.2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2:12" x14ac:dyDescent="0.2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2:12" x14ac:dyDescent="0.2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2:12" x14ac:dyDescent="0.2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2:12" x14ac:dyDescent="0.2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2:12" x14ac:dyDescent="0.2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2:12" x14ac:dyDescent="0.2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2:12" x14ac:dyDescent="0.2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2:12" x14ac:dyDescent="0.2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2:12" x14ac:dyDescent="0.2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2:12" x14ac:dyDescent="0.2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2:12" x14ac:dyDescent="0.2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2:12" x14ac:dyDescent="0.2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2:12" x14ac:dyDescent="0.2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2:12" x14ac:dyDescent="0.2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2:12" x14ac:dyDescent="0.2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2:12" x14ac:dyDescent="0.2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2:12" x14ac:dyDescent="0.2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2:12" x14ac:dyDescent="0.2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2:12" x14ac:dyDescent="0.2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2:12" x14ac:dyDescent="0.2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2:12" x14ac:dyDescent="0.2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2:12" x14ac:dyDescent="0.2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2:12" x14ac:dyDescent="0.2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2:12" x14ac:dyDescent="0.2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2:12" x14ac:dyDescent="0.2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2:12" x14ac:dyDescent="0.2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2:12" x14ac:dyDescent="0.2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2:12" x14ac:dyDescent="0.2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2:12" x14ac:dyDescent="0.2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2:12" x14ac:dyDescent="0.2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2:12" x14ac:dyDescent="0.2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2:12" x14ac:dyDescent="0.2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2:12" x14ac:dyDescent="0.2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2:12" x14ac:dyDescent="0.2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2:12" x14ac:dyDescent="0.2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2:12" x14ac:dyDescent="0.2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2:12" x14ac:dyDescent="0.2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2:12" x14ac:dyDescent="0.2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2:12" x14ac:dyDescent="0.2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2:12" x14ac:dyDescent="0.2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2:12" x14ac:dyDescent="0.2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2:12" x14ac:dyDescent="0.2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2:12" x14ac:dyDescent="0.2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2:12" x14ac:dyDescent="0.2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2:12" x14ac:dyDescent="0.2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2:12" x14ac:dyDescent="0.2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2:12" x14ac:dyDescent="0.2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2:12" x14ac:dyDescent="0.2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2:12" x14ac:dyDescent="0.2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2:12" x14ac:dyDescent="0.2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2:12" x14ac:dyDescent="0.2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2:12" x14ac:dyDescent="0.2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2:12" x14ac:dyDescent="0.2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2:12" x14ac:dyDescent="0.2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2:12" x14ac:dyDescent="0.2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2:12" x14ac:dyDescent="0.2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2:12" x14ac:dyDescent="0.2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2:12" x14ac:dyDescent="0.2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2:12" x14ac:dyDescent="0.2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2:12" x14ac:dyDescent="0.2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2:12" x14ac:dyDescent="0.2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2:12" x14ac:dyDescent="0.2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2:12" x14ac:dyDescent="0.2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2:12" x14ac:dyDescent="0.2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2:12" x14ac:dyDescent="0.2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2:12" x14ac:dyDescent="0.2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2:12" x14ac:dyDescent="0.2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2:12" x14ac:dyDescent="0.2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2:12" x14ac:dyDescent="0.2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2:12" x14ac:dyDescent="0.2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2:12" x14ac:dyDescent="0.2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2:12" x14ac:dyDescent="0.2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2:12" x14ac:dyDescent="0.2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2:12" x14ac:dyDescent="0.2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2:12" x14ac:dyDescent="0.2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2:12" x14ac:dyDescent="0.2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2:12" x14ac:dyDescent="0.2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2:12" x14ac:dyDescent="0.2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2:12" x14ac:dyDescent="0.2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2:12" x14ac:dyDescent="0.2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2:12" x14ac:dyDescent="0.2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2:12" x14ac:dyDescent="0.2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2:12" x14ac:dyDescent="0.2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2:12" x14ac:dyDescent="0.2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2:12" x14ac:dyDescent="0.2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2:12" x14ac:dyDescent="0.2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2:12" x14ac:dyDescent="0.2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2:12" x14ac:dyDescent="0.2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2:12" x14ac:dyDescent="0.2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2:12" x14ac:dyDescent="0.2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2:12" x14ac:dyDescent="0.2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2:12" x14ac:dyDescent="0.2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2:12" x14ac:dyDescent="0.2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2:12" x14ac:dyDescent="0.2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2:12" x14ac:dyDescent="0.2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2:12" x14ac:dyDescent="0.2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2:12" x14ac:dyDescent="0.2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2:12" x14ac:dyDescent="0.2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2:12" x14ac:dyDescent="0.2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2:12" x14ac:dyDescent="0.2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2:12" x14ac:dyDescent="0.2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2:12" x14ac:dyDescent="0.2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2:12" x14ac:dyDescent="0.2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2:12" x14ac:dyDescent="0.2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2:12" x14ac:dyDescent="0.2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2:12" x14ac:dyDescent="0.2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2:12" x14ac:dyDescent="0.2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2:12" x14ac:dyDescent="0.2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2:12" x14ac:dyDescent="0.2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2:12" x14ac:dyDescent="0.2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2:12" x14ac:dyDescent="0.2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2:12" x14ac:dyDescent="0.2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2:12" x14ac:dyDescent="0.2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2:12" x14ac:dyDescent="0.2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2:12" x14ac:dyDescent="0.2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2:12" x14ac:dyDescent="0.2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2:12" x14ac:dyDescent="0.2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2:12" x14ac:dyDescent="0.2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2:12" x14ac:dyDescent="0.2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2:12" x14ac:dyDescent="0.2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2:12" x14ac:dyDescent="0.2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2:12" x14ac:dyDescent="0.2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2:12" x14ac:dyDescent="0.2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2:12" x14ac:dyDescent="0.2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2:12" x14ac:dyDescent="0.2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2:12" x14ac:dyDescent="0.2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2:12" x14ac:dyDescent="0.2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2:12" x14ac:dyDescent="0.2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2:12" x14ac:dyDescent="0.2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2:12" x14ac:dyDescent="0.2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2:12" x14ac:dyDescent="0.2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2:12" x14ac:dyDescent="0.2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2:12" x14ac:dyDescent="0.2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2:12" x14ac:dyDescent="0.2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2:12" x14ac:dyDescent="0.2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2:12" x14ac:dyDescent="0.2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2:12" x14ac:dyDescent="0.2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2:12" x14ac:dyDescent="0.2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2:12" x14ac:dyDescent="0.2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2:12" x14ac:dyDescent="0.2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2:12" x14ac:dyDescent="0.2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2:12" x14ac:dyDescent="0.2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2:12" x14ac:dyDescent="0.2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2:12" x14ac:dyDescent="0.2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2:12" x14ac:dyDescent="0.2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2:12" x14ac:dyDescent="0.2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2:12" x14ac:dyDescent="0.2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2:12" x14ac:dyDescent="0.2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2:12" x14ac:dyDescent="0.2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2:12" x14ac:dyDescent="0.2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2:12" x14ac:dyDescent="0.2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2:12" x14ac:dyDescent="0.2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2:12" x14ac:dyDescent="0.2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2:12" x14ac:dyDescent="0.2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2:12" x14ac:dyDescent="0.2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2:12" x14ac:dyDescent="0.2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2:12" x14ac:dyDescent="0.2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2:12" x14ac:dyDescent="0.2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2:12" x14ac:dyDescent="0.2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2:12" x14ac:dyDescent="0.2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2:12" x14ac:dyDescent="0.2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2:12" x14ac:dyDescent="0.2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2:12" x14ac:dyDescent="0.2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2:12" x14ac:dyDescent="0.2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2:12" x14ac:dyDescent="0.2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2:12" x14ac:dyDescent="0.2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2:12" x14ac:dyDescent="0.2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2:12" x14ac:dyDescent="0.2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2:12" x14ac:dyDescent="0.2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2:12" x14ac:dyDescent="0.2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2:12" x14ac:dyDescent="0.2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2:12" x14ac:dyDescent="0.2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2:12" x14ac:dyDescent="0.2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2:12" x14ac:dyDescent="0.2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2:12" x14ac:dyDescent="0.2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2:12" x14ac:dyDescent="0.2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2:12" x14ac:dyDescent="0.2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2:12" x14ac:dyDescent="0.2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2:12" x14ac:dyDescent="0.2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2:12" x14ac:dyDescent="0.2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2:12" x14ac:dyDescent="0.2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2:12" x14ac:dyDescent="0.2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2:12" x14ac:dyDescent="0.2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2:12" x14ac:dyDescent="0.2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2:12" x14ac:dyDescent="0.2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2:12" x14ac:dyDescent="0.2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2:12" x14ac:dyDescent="0.2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2:12" x14ac:dyDescent="0.2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2:12" x14ac:dyDescent="0.2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2:12" x14ac:dyDescent="0.2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2:12" x14ac:dyDescent="0.2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2:12" x14ac:dyDescent="0.2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2:12" x14ac:dyDescent="0.2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2:12" x14ac:dyDescent="0.2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2:12" x14ac:dyDescent="0.2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2:12" x14ac:dyDescent="0.2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2:12" x14ac:dyDescent="0.25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2:12" x14ac:dyDescent="0.25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2:12" x14ac:dyDescent="0.25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2:12" x14ac:dyDescent="0.25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2:12" x14ac:dyDescent="0.2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2:12" x14ac:dyDescent="0.25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2:12" x14ac:dyDescent="0.25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2:12" x14ac:dyDescent="0.25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2:12" x14ac:dyDescent="0.25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2:12" x14ac:dyDescent="0.2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2:12" x14ac:dyDescent="0.25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2:12" x14ac:dyDescent="0.25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2:12" x14ac:dyDescent="0.25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2:12" x14ac:dyDescent="0.25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2:12" x14ac:dyDescent="0.25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2:12" x14ac:dyDescent="0.25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2:12" x14ac:dyDescent="0.25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2:12" x14ac:dyDescent="0.2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2:12" x14ac:dyDescent="0.2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2:12" x14ac:dyDescent="0.2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2:12" x14ac:dyDescent="0.2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2:12" x14ac:dyDescent="0.2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2:12" x14ac:dyDescent="0.2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2:12" x14ac:dyDescent="0.25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2:12" x14ac:dyDescent="0.2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2:12" x14ac:dyDescent="0.25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2:12" x14ac:dyDescent="0.25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2:12" x14ac:dyDescent="0.2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2:12" x14ac:dyDescent="0.2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2:12" x14ac:dyDescent="0.25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2:12" x14ac:dyDescent="0.25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2:12" x14ac:dyDescent="0.25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2:12" x14ac:dyDescent="0.2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2:12" x14ac:dyDescent="0.2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2:12" x14ac:dyDescent="0.25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2:12" x14ac:dyDescent="0.25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2:12" x14ac:dyDescent="0.25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2:12" x14ac:dyDescent="0.25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2:12" x14ac:dyDescent="0.25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2:12" x14ac:dyDescent="0.25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2:12" x14ac:dyDescent="0.25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2:12" x14ac:dyDescent="0.25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2:12" x14ac:dyDescent="0.25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2:12" x14ac:dyDescent="0.25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2:12" x14ac:dyDescent="0.25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2:12" x14ac:dyDescent="0.25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2:12" x14ac:dyDescent="0.25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2:12" x14ac:dyDescent="0.25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2:12" x14ac:dyDescent="0.25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2:12" x14ac:dyDescent="0.25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2:12" x14ac:dyDescent="0.25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2:12" x14ac:dyDescent="0.25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2:12" x14ac:dyDescent="0.25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2:12" x14ac:dyDescent="0.25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2:12" x14ac:dyDescent="0.25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2:12" x14ac:dyDescent="0.25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2:12" x14ac:dyDescent="0.25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2:12" x14ac:dyDescent="0.25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2:12" x14ac:dyDescent="0.25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2:12" x14ac:dyDescent="0.25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2:12" x14ac:dyDescent="0.25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2:12" x14ac:dyDescent="0.25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2:12" x14ac:dyDescent="0.25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2:12" x14ac:dyDescent="0.25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2:12" x14ac:dyDescent="0.25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2:12" x14ac:dyDescent="0.25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2:12" x14ac:dyDescent="0.25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2:12" x14ac:dyDescent="0.25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2:12" x14ac:dyDescent="0.25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2:12" x14ac:dyDescent="0.25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2:12" x14ac:dyDescent="0.25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2:12" x14ac:dyDescent="0.25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2:12" x14ac:dyDescent="0.25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2:12" x14ac:dyDescent="0.25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2:12" x14ac:dyDescent="0.25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2:12" x14ac:dyDescent="0.25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2:12" x14ac:dyDescent="0.25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2:12" x14ac:dyDescent="0.25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2:12" x14ac:dyDescent="0.25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2:12" x14ac:dyDescent="0.25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2:12" x14ac:dyDescent="0.25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2:12" x14ac:dyDescent="0.25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2:12" x14ac:dyDescent="0.25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2:12" x14ac:dyDescent="0.25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2:12" x14ac:dyDescent="0.25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2:12" x14ac:dyDescent="0.25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2:12" x14ac:dyDescent="0.25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2:12" x14ac:dyDescent="0.25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2:12" x14ac:dyDescent="0.25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2:12" x14ac:dyDescent="0.25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2:12" x14ac:dyDescent="0.25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2:12" x14ac:dyDescent="0.25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2:12" x14ac:dyDescent="0.25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2:12" x14ac:dyDescent="0.25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2:12" x14ac:dyDescent="0.25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2:12" x14ac:dyDescent="0.25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2:12" x14ac:dyDescent="0.25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2:12" x14ac:dyDescent="0.25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2:12" x14ac:dyDescent="0.25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2:12" x14ac:dyDescent="0.25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2:12" x14ac:dyDescent="0.25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2:12" x14ac:dyDescent="0.25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2:12" x14ac:dyDescent="0.25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2:12" x14ac:dyDescent="0.25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2:12" x14ac:dyDescent="0.25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2:12" x14ac:dyDescent="0.25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2:12" x14ac:dyDescent="0.25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2:12" x14ac:dyDescent="0.25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2:12" x14ac:dyDescent="0.25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2:12" x14ac:dyDescent="0.25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2:12" x14ac:dyDescent="0.25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2:12" x14ac:dyDescent="0.25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2:12" x14ac:dyDescent="0.25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2:12" x14ac:dyDescent="0.25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2:12" x14ac:dyDescent="0.25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2:12" x14ac:dyDescent="0.25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2:12" x14ac:dyDescent="0.25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2:12" x14ac:dyDescent="0.25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2:12" x14ac:dyDescent="0.25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2:12" x14ac:dyDescent="0.25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2:12" x14ac:dyDescent="0.25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2:12" x14ac:dyDescent="0.25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2:12" x14ac:dyDescent="0.25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2:12" x14ac:dyDescent="0.25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2:12" x14ac:dyDescent="0.25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2:12" x14ac:dyDescent="0.25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2:12" x14ac:dyDescent="0.25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2:12" x14ac:dyDescent="0.25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2:12" x14ac:dyDescent="0.25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2:12" x14ac:dyDescent="0.25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2:12" x14ac:dyDescent="0.25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2:12" x14ac:dyDescent="0.25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2:12" x14ac:dyDescent="0.25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2:12" x14ac:dyDescent="0.25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2:12" x14ac:dyDescent="0.25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2:12" x14ac:dyDescent="0.25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2:12" x14ac:dyDescent="0.25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2:12" x14ac:dyDescent="0.25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2:12" x14ac:dyDescent="0.25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2:12" x14ac:dyDescent="0.25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2:12" x14ac:dyDescent="0.25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2:12" x14ac:dyDescent="0.25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2:12" x14ac:dyDescent="0.25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2:12" x14ac:dyDescent="0.25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2:12" x14ac:dyDescent="0.25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2:12" x14ac:dyDescent="0.25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2:12" x14ac:dyDescent="0.25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2:12" x14ac:dyDescent="0.25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2:12" x14ac:dyDescent="0.25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2:12" x14ac:dyDescent="0.25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2:12" x14ac:dyDescent="0.25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2:12" x14ac:dyDescent="0.25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2:12" x14ac:dyDescent="0.25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2:12" x14ac:dyDescent="0.25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2:12" x14ac:dyDescent="0.25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2:12" x14ac:dyDescent="0.25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2:12" x14ac:dyDescent="0.25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2:12" x14ac:dyDescent="0.25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2:12" x14ac:dyDescent="0.25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2:12" x14ac:dyDescent="0.25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2:12" x14ac:dyDescent="0.25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2:12" x14ac:dyDescent="0.25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2:12" x14ac:dyDescent="0.25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2:12" x14ac:dyDescent="0.25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2:12" x14ac:dyDescent="0.25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2:12" x14ac:dyDescent="0.25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2:12" x14ac:dyDescent="0.25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2:12" x14ac:dyDescent="0.25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2:12" x14ac:dyDescent="0.25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2:12" x14ac:dyDescent="0.25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2:12" x14ac:dyDescent="0.25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2:12" x14ac:dyDescent="0.25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2:12" x14ac:dyDescent="0.25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2:12" x14ac:dyDescent="0.25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2:12" x14ac:dyDescent="0.25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2:12" x14ac:dyDescent="0.25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2:12" x14ac:dyDescent="0.25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2:12" x14ac:dyDescent="0.25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2:12" x14ac:dyDescent="0.25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2:12" x14ac:dyDescent="0.25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2:12" x14ac:dyDescent="0.25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2:12" x14ac:dyDescent="0.25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2:12" x14ac:dyDescent="0.25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2:12" x14ac:dyDescent="0.25"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2:12" x14ac:dyDescent="0.25"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2:12" x14ac:dyDescent="0.25"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2:12" x14ac:dyDescent="0.25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2:12" x14ac:dyDescent="0.25"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2:12" x14ac:dyDescent="0.25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2:12" x14ac:dyDescent="0.25"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2:12" x14ac:dyDescent="0.25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2:12" x14ac:dyDescent="0.25"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2:12" x14ac:dyDescent="0.25"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2:12" x14ac:dyDescent="0.25"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2:12" x14ac:dyDescent="0.25"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2:12" x14ac:dyDescent="0.25"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2:12" x14ac:dyDescent="0.25"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2:12" x14ac:dyDescent="0.25"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2:12" x14ac:dyDescent="0.25"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2:12" x14ac:dyDescent="0.25"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2:12" x14ac:dyDescent="0.25"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2:12" x14ac:dyDescent="0.25"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2:12" x14ac:dyDescent="0.25"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2:12" x14ac:dyDescent="0.25"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2:12" x14ac:dyDescent="0.25"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2:12" x14ac:dyDescent="0.25"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2:12" x14ac:dyDescent="0.25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2:12" x14ac:dyDescent="0.25"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2:12" x14ac:dyDescent="0.25"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2:12" x14ac:dyDescent="0.25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2:12" x14ac:dyDescent="0.25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2:12" x14ac:dyDescent="0.25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2:12" x14ac:dyDescent="0.25"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2:12" x14ac:dyDescent="0.25"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2:12" x14ac:dyDescent="0.25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2:12" x14ac:dyDescent="0.25"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2:12" x14ac:dyDescent="0.25"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2:12" x14ac:dyDescent="0.25"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2:12" x14ac:dyDescent="0.25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2:12" x14ac:dyDescent="0.25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2:12" x14ac:dyDescent="0.25"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2:12" x14ac:dyDescent="0.25"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2:12" x14ac:dyDescent="0.25"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2:12" x14ac:dyDescent="0.25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2:12" x14ac:dyDescent="0.25"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2:12" x14ac:dyDescent="0.25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2:12" x14ac:dyDescent="0.25"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2:12" x14ac:dyDescent="0.25"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2:12" x14ac:dyDescent="0.25"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2:12" x14ac:dyDescent="0.25"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2:12" x14ac:dyDescent="0.25"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2:12" x14ac:dyDescent="0.25"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2:12" x14ac:dyDescent="0.25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2:12" x14ac:dyDescent="0.25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2:12" x14ac:dyDescent="0.25"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2:12" x14ac:dyDescent="0.25"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2:12" x14ac:dyDescent="0.25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2:12" x14ac:dyDescent="0.25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2:12" x14ac:dyDescent="0.25"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2:12" x14ac:dyDescent="0.25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2:12" x14ac:dyDescent="0.25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2:12" x14ac:dyDescent="0.25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2:12" x14ac:dyDescent="0.25"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2:12" x14ac:dyDescent="0.25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2:12" x14ac:dyDescent="0.25"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2:12" x14ac:dyDescent="0.25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2:12" x14ac:dyDescent="0.25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2:12" x14ac:dyDescent="0.25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2:12" x14ac:dyDescent="0.25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2:12" x14ac:dyDescent="0.25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2:12" x14ac:dyDescent="0.25"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2:12" x14ac:dyDescent="0.25"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2:12" x14ac:dyDescent="0.25"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2:12" x14ac:dyDescent="0.25"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2:12" x14ac:dyDescent="0.25"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2:12" x14ac:dyDescent="0.25"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2:12" x14ac:dyDescent="0.25"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2:12" x14ac:dyDescent="0.25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2:12" x14ac:dyDescent="0.25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2:12" x14ac:dyDescent="0.25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2:12" x14ac:dyDescent="0.25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2:12" x14ac:dyDescent="0.25"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2:12" x14ac:dyDescent="0.25"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2:12" x14ac:dyDescent="0.25"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2:12" x14ac:dyDescent="0.25"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2:12" x14ac:dyDescent="0.25"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2:12" x14ac:dyDescent="0.25"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2:12" x14ac:dyDescent="0.25"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2:12" x14ac:dyDescent="0.25"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2:12" x14ac:dyDescent="0.25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2:12" x14ac:dyDescent="0.25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2:12" x14ac:dyDescent="0.25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2:12" x14ac:dyDescent="0.25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2:12" x14ac:dyDescent="0.25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2:12" x14ac:dyDescent="0.25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2:12" x14ac:dyDescent="0.25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2:12" x14ac:dyDescent="0.25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2:12" x14ac:dyDescent="0.25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2:12" x14ac:dyDescent="0.25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2:12" x14ac:dyDescent="0.25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2:12" x14ac:dyDescent="0.25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2:12" x14ac:dyDescent="0.25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2:12" x14ac:dyDescent="0.25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2:12" x14ac:dyDescent="0.25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2:12" x14ac:dyDescent="0.25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2:12" x14ac:dyDescent="0.25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2:12" x14ac:dyDescent="0.25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2:12" x14ac:dyDescent="0.25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2:12" x14ac:dyDescent="0.25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2:12" x14ac:dyDescent="0.25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2:12" x14ac:dyDescent="0.25"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2:12" x14ac:dyDescent="0.25"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2:12" x14ac:dyDescent="0.25"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2:12" x14ac:dyDescent="0.25"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2:12" x14ac:dyDescent="0.25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2:12" x14ac:dyDescent="0.25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2:12" x14ac:dyDescent="0.25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2:12" x14ac:dyDescent="0.25"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2:12" x14ac:dyDescent="0.25"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2:12" x14ac:dyDescent="0.25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2:12" x14ac:dyDescent="0.25"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2:12" x14ac:dyDescent="0.25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2:12" x14ac:dyDescent="0.25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2:12" x14ac:dyDescent="0.25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2:12" x14ac:dyDescent="0.25"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2:12" x14ac:dyDescent="0.25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2:12" x14ac:dyDescent="0.25"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2:12" x14ac:dyDescent="0.25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2:12" x14ac:dyDescent="0.25"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2:12" x14ac:dyDescent="0.25"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2:12" x14ac:dyDescent="0.25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2:12" x14ac:dyDescent="0.25"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2:12" x14ac:dyDescent="0.25"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2:12" x14ac:dyDescent="0.25"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2:12" x14ac:dyDescent="0.25"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2:12" x14ac:dyDescent="0.25"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2:12" x14ac:dyDescent="0.25"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2:12" x14ac:dyDescent="0.25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2:12" x14ac:dyDescent="0.25"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2:12" x14ac:dyDescent="0.25"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2:12" x14ac:dyDescent="0.25"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2:12" x14ac:dyDescent="0.25"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2:12" x14ac:dyDescent="0.25"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</row>
    <row r="852" spans="2:12" x14ac:dyDescent="0.25"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</row>
    <row r="853" spans="2:12" x14ac:dyDescent="0.25"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</row>
    <row r="854" spans="2:12" x14ac:dyDescent="0.25"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</row>
    <row r="855" spans="2:12" x14ac:dyDescent="0.25"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</row>
    <row r="856" spans="2:12" x14ac:dyDescent="0.25"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</row>
    <row r="857" spans="2:12" x14ac:dyDescent="0.25"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</row>
    <row r="858" spans="2:12" x14ac:dyDescent="0.25"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</row>
    <row r="859" spans="2:12" x14ac:dyDescent="0.25"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</row>
    <row r="860" spans="2:12" x14ac:dyDescent="0.25"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</row>
    <row r="861" spans="2:12" x14ac:dyDescent="0.25"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</row>
    <row r="862" spans="2:12" x14ac:dyDescent="0.25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</row>
    <row r="863" spans="2:12" x14ac:dyDescent="0.25"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</row>
    <row r="864" spans="2:12" x14ac:dyDescent="0.25"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</row>
    <row r="865" spans="2:12" x14ac:dyDescent="0.25"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</row>
    <row r="866" spans="2:12" x14ac:dyDescent="0.25"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</row>
    <row r="867" spans="2:12" x14ac:dyDescent="0.25"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</row>
    <row r="868" spans="2:12" x14ac:dyDescent="0.25"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</row>
    <row r="869" spans="2:12" x14ac:dyDescent="0.25"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</row>
    <row r="870" spans="2:12" x14ac:dyDescent="0.25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</row>
    <row r="871" spans="2:12" x14ac:dyDescent="0.25"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</row>
    <row r="872" spans="2:12" x14ac:dyDescent="0.25"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</row>
    <row r="873" spans="2:12" x14ac:dyDescent="0.25"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</row>
    <row r="874" spans="2:12" x14ac:dyDescent="0.25"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</row>
    <row r="875" spans="2:12" x14ac:dyDescent="0.25"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</row>
    <row r="876" spans="2:12" x14ac:dyDescent="0.25"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</row>
    <row r="877" spans="2:12" x14ac:dyDescent="0.25"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</row>
    <row r="878" spans="2:12" x14ac:dyDescent="0.25"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</row>
    <row r="879" spans="2:12" x14ac:dyDescent="0.25"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</row>
    <row r="880" spans="2:12" x14ac:dyDescent="0.25"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</row>
    <row r="881" spans="2:12" x14ac:dyDescent="0.25"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</row>
    <row r="882" spans="2:12" x14ac:dyDescent="0.25"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</row>
    <row r="883" spans="2:12" x14ac:dyDescent="0.25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</row>
    <row r="884" spans="2:12" x14ac:dyDescent="0.25"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</row>
    <row r="885" spans="2:12" x14ac:dyDescent="0.25"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</row>
    <row r="886" spans="2:12" x14ac:dyDescent="0.25"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</row>
    <row r="887" spans="2:12" x14ac:dyDescent="0.25"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</row>
    <row r="888" spans="2:12" x14ac:dyDescent="0.25"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</row>
    <row r="889" spans="2:12" x14ac:dyDescent="0.25"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</row>
    <row r="890" spans="2:12" x14ac:dyDescent="0.25"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</row>
    <row r="891" spans="2:12" x14ac:dyDescent="0.25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</row>
    <row r="892" spans="2:12" x14ac:dyDescent="0.25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</row>
    <row r="893" spans="2:12" x14ac:dyDescent="0.25"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</row>
    <row r="894" spans="2:12" x14ac:dyDescent="0.25"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</row>
    <row r="895" spans="2:12" x14ac:dyDescent="0.25"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</row>
    <row r="896" spans="2:12" x14ac:dyDescent="0.25"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</row>
    <row r="897" spans="2:12" x14ac:dyDescent="0.25"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</row>
    <row r="898" spans="2:12" x14ac:dyDescent="0.25"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</row>
    <row r="899" spans="2:12" x14ac:dyDescent="0.25"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</row>
    <row r="900" spans="2:12" x14ac:dyDescent="0.25"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</row>
    <row r="901" spans="2:12" x14ac:dyDescent="0.25"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</row>
    <row r="902" spans="2:12" x14ac:dyDescent="0.25"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</row>
    <row r="903" spans="2:12" x14ac:dyDescent="0.25"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</row>
    <row r="904" spans="2:12" x14ac:dyDescent="0.25"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</row>
    <row r="905" spans="2:12" x14ac:dyDescent="0.25"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</row>
    <row r="906" spans="2:12" x14ac:dyDescent="0.25"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</row>
    <row r="907" spans="2:12" x14ac:dyDescent="0.25"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</row>
    <row r="908" spans="2:12" x14ac:dyDescent="0.25"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</row>
    <row r="909" spans="2:12" x14ac:dyDescent="0.25"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</row>
    <row r="910" spans="2:12" x14ac:dyDescent="0.25"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</row>
    <row r="911" spans="2:12" x14ac:dyDescent="0.25"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</row>
    <row r="912" spans="2:12" x14ac:dyDescent="0.25"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</row>
    <row r="913" spans="2:12" x14ac:dyDescent="0.25"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</row>
    <row r="914" spans="2:12" x14ac:dyDescent="0.25"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</row>
    <row r="915" spans="2:12" x14ac:dyDescent="0.25"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</row>
    <row r="916" spans="2:12" x14ac:dyDescent="0.25"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</row>
    <row r="917" spans="2:12" x14ac:dyDescent="0.25"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</row>
    <row r="918" spans="2:12" x14ac:dyDescent="0.25"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</row>
    <row r="919" spans="2:12" x14ac:dyDescent="0.25"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</row>
    <row r="920" spans="2:12" x14ac:dyDescent="0.25"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</row>
    <row r="921" spans="2:12" x14ac:dyDescent="0.25"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</row>
    <row r="922" spans="2:12" x14ac:dyDescent="0.25"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</row>
    <row r="923" spans="2:12" x14ac:dyDescent="0.25"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</row>
    <row r="924" spans="2:12" x14ac:dyDescent="0.25"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</row>
    <row r="925" spans="2:12" x14ac:dyDescent="0.25"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</row>
    <row r="926" spans="2:12" x14ac:dyDescent="0.25"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</row>
    <row r="927" spans="2:12" x14ac:dyDescent="0.25"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</row>
    <row r="928" spans="2:12" x14ac:dyDescent="0.25"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</row>
    <row r="929" spans="2:12" x14ac:dyDescent="0.25"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</row>
    <row r="930" spans="2:12" x14ac:dyDescent="0.25"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</row>
    <row r="931" spans="2:12" x14ac:dyDescent="0.25"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</row>
    <row r="932" spans="2:12" x14ac:dyDescent="0.25"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</row>
    <row r="933" spans="2:12" x14ac:dyDescent="0.25"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</row>
    <row r="934" spans="2:12" x14ac:dyDescent="0.25"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</row>
    <row r="935" spans="2:12" x14ac:dyDescent="0.25"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</row>
    <row r="936" spans="2:12" x14ac:dyDescent="0.25"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</row>
    <row r="937" spans="2:12" x14ac:dyDescent="0.25"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</row>
    <row r="938" spans="2:12" x14ac:dyDescent="0.25"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</row>
    <row r="939" spans="2:12" x14ac:dyDescent="0.25"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</row>
    <row r="940" spans="2:12" x14ac:dyDescent="0.25"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</row>
    <row r="941" spans="2:12" x14ac:dyDescent="0.25"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</row>
    <row r="942" spans="2:12" x14ac:dyDescent="0.25"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</row>
    <row r="943" spans="2:12" x14ac:dyDescent="0.25"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</row>
    <row r="944" spans="2:12" x14ac:dyDescent="0.25"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</row>
    <row r="945" spans="2:12" x14ac:dyDescent="0.25"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</row>
    <row r="946" spans="2:12" x14ac:dyDescent="0.25"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</row>
    <row r="947" spans="2:12" x14ac:dyDescent="0.25"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</row>
    <row r="948" spans="2:12" x14ac:dyDescent="0.25"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</row>
    <row r="949" spans="2:12" x14ac:dyDescent="0.25"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</row>
    <row r="950" spans="2:12" x14ac:dyDescent="0.25"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</row>
    <row r="951" spans="2:12" x14ac:dyDescent="0.25"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</row>
    <row r="952" spans="2:12" x14ac:dyDescent="0.25"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</row>
    <row r="953" spans="2:12" x14ac:dyDescent="0.25"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</row>
    <row r="954" spans="2:12" x14ac:dyDescent="0.25"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</row>
    <row r="955" spans="2:12" x14ac:dyDescent="0.25"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</row>
    <row r="956" spans="2:12" x14ac:dyDescent="0.25"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</row>
    <row r="957" spans="2:12" x14ac:dyDescent="0.25"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</row>
    <row r="958" spans="2:12" x14ac:dyDescent="0.25"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</row>
    <row r="959" spans="2:12" x14ac:dyDescent="0.25"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</row>
    <row r="960" spans="2:12" x14ac:dyDescent="0.25"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</row>
    <row r="961" spans="2:12" x14ac:dyDescent="0.25"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</row>
    <row r="962" spans="2:12" x14ac:dyDescent="0.25"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</row>
    <row r="963" spans="2:12" x14ac:dyDescent="0.25"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</row>
    <row r="964" spans="2:12" x14ac:dyDescent="0.25"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</row>
    <row r="965" spans="2:12" x14ac:dyDescent="0.25"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</row>
    <row r="966" spans="2:12" x14ac:dyDescent="0.25"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</row>
    <row r="967" spans="2:12" x14ac:dyDescent="0.25"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</row>
    <row r="968" spans="2:12" x14ac:dyDescent="0.25"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</row>
    <row r="969" spans="2:12" x14ac:dyDescent="0.25"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</row>
    <row r="970" spans="2:12" x14ac:dyDescent="0.25"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</row>
    <row r="971" spans="2:12" x14ac:dyDescent="0.25"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</row>
    <row r="972" spans="2:12" x14ac:dyDescent="0.25"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</row>
    <row r="973" spans="2:12" x14ac:dyDescent="0.25"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</row>
    <row r="974" spans="2:12" x14ac:dyDescent="0.25"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</row>
    <row r="975" spans="2:12" x14ac:dyDescent="0.25"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</row>
    <row r="976" spans="2:12" x14ac:dyDescent="0.25"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</row>
    <row r="977" spans="2:12" x14ac:dyDescent="0.25"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</row>
    <row r="978" spans="2:12" x14ac:dyDescent="0.25"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</row>
    <row r="979" spans="2:12" x14ac:dyDescent="0.25"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</row>
    <row r="980" spans="2:12" x14ac:dyDescent="0.25"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</row>
    <row r="981" spans="2:12" x14ac:dyDescent="0.25"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</row>
    <row r="982" spans="2:12" x14ac:dyDescent="0.25"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</row>
    <row r="983" spans="2:12" x14ac:dyDescent="0.25"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</row>
    <row r="984" spans="2:12" x14ac:dyDescent="0.25"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</row>
    <row r="985" spans="2:12" x14ac:dyDescent="0.25"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</row>
    <row r="986" spans="2:12" x14ac:dyDescent="0.25"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</row>
    <row r="987" spans="2:12" x14ac:dyDescent="0.25"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</row>
    <row r="988" spans="2:12" x14ac:dyDescent="0.25"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</row>
    <row r="989" spans="2:12" x14ac:dyDescent="0.25"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</row>
    <row r="990" spans="2:12" x14ac:dyDescent="0.25"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</row>
    <row r="991" spans="2:12" x14ac:dyDescent="0.25"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</row>
    <row r="992" spans="2:12" x14ac:dyDescent="0.25"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</row>
    <row r="993" spans="2:12" x14ac:dyDescent="0.25"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</row>
    <row r="994" spans="2:12" x14ac:dyDescent="0.25"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</row>
    <row r="995" spans="2:12" x14ac:dyDescent="0.25"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</row>
    <row r="996" spans="2:12" x14ac:dyDescent="0.25"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</row>
    <row r="997" spans="2:12" x14ac:dyDescent="0.25"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</row>
    <row r="998" spans="2:12" x14ac:dyDescent="0.25"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</row>
    <row r="999" spans="2:12" x14ac:dyDescent="0.25"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</row>
    <row r="1000" spans="2:12" x14ac:dyDescent="0.25"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</row>
    <row r="1001" spans="2:12" x14ac:dyDescent="0.25"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</row>
    <row r="1002" spans="2:12" x14ac:dyDescent="0.25"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</row>
    <row r="1003" spans="2:12" x14ac:dyDescent="0.25"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</row>
    <row r="1004" spans="2:12" x14ac:dyDescent="0.25"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</row>
    <row r="1005" spans="2:12" x14ac:dyDescent="0.25"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</row>
    <row r="1006" spans="2:12" x14ac:dyDescent="0.25"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</row>
    <row r="1007" spans="2:12" x14ac:dyDescent="0.25"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</row>
    <row r="1008" spans="2:12" x14ac:dyDescent="0.25"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</row>
    <row r="1009" spans="2:12" x14ac:dyDescent="0.25"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</row>
    <row r="1010" spans="2:12" x14ac:dyDescent="0.25"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</row>
    <row r="1011" spans="2:12" x14ac:dyDescent="0.25"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</row>
    <row r="1012" spans="2:12" x14ac:dyDescent="0.25"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</row>
    <row r="1013" spans="2:12" x14ac:dyDescent="0.25"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</row>
    <row r="1014" spans="2:12" x14ac:dyDescent="0.25"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</row>
    <row r="1015" spans="2:12" x14ac:dyDescent="0.25"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</row>
    <row r="1016" spans="2:12" x14ac:dyDescent="0.25"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</row>
    <row r="1017" spans="2:12" x14ac:dyDescent="0.25"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</row>
    <row r="1018" spans="2:12" x14ac:dyDescent="0.25"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</row>
    <row r="1019" spans="2:12" x14ac:dyDescent="0.25"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</row>
    <row r="1020" spans="2:12" x14ac:dyDescent="0.25"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</row>
    <row r="1021" spans="2:12" x14ac:dyDescent="0.25"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</row>
    <row r="1022" spans="2:12" x14ac:dyDescent="0.25"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</row>
    <row r="1023" spans="2:12" x14ac:dyDescent="0.25"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</row>
    <row r="1024" spans="2:12" x14ac:dyDescent="0.25"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</row>
    <row r="1025" spans="2:12" x14ac:dyDescent="0.25"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</row>
    <row r="1026" spans="2:12" x14ac:dyDescent="0.25"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</row>
    <row r="1027" spans="2:12" x14ac:dyDescent="0.25"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</row>
    <row r="1028" spans="2:12" x14ac:dyDescent="0.25"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</row>
    <row r="1029" spans="2:12" x14ac:dyDescent="0.25"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</row>
  </sheetData>
  <sheetProtection algorithmName="SHA-512" hashValue="iZGnfM91EN24zaTn5UfjdnBtGsISazrXHjNTMySYfvL9H8NteVo9zP55sNLQD8DN27kBsRf7wVE6aFQu45+3XQ==" saltValue="yS3qlUaUN9TsLSbkizwWVw==" spinCount="100000" sheet="1" objects="1" scenarios="1" selectLockedCells="1"/>
  <customSheetViews>
    <customSheetView guid="{C6211BFF-1487-4FE4-ACD2-AFA21FE1F06E}" scale="145" showPageBreaks="1" printArea="1" view="pageLayout">
      <selection activeCell="C2" sqref="C2"/>
      <rowBreaks count="3" manualBreakCount="3">
        <brk id="49" max="18" man="1"/>
        <brk id="98" max="16383" man="1"/>
        <brk id="156" max="16383" man="1"/>
      </rowBreaks>
      <pageMargins left="0.68874999999999997" right="0.27559055118110237" top="0.94488188976377963" bottom="0.51181102362204722" header="0.31496062992125984" footer="0.31496062992125984"/>
      <pageSetup paperSize="9" scale="76" pageOrder="overThenDown" orientation="portrait" r:id="rId1"/>
      <headerFooter>
        <oddHeader>&amp;L&amp;26&amp;G&amp;C&amp;"-,Fett"&amp;20Anlage
Projektkalkulation&amp;R&amp;G</oddHeader>
        <oddFooter xml:space="preserve">&amp;L&amp;P&amp;R
</oddFooter>
      </headerFooter>
    </customSheetView>
  </customSheetViews>
  <mergeCells count="93">
    <mergeCell ref="M7:S7"/>
    <mergeCell ref="P5:Q5"/>
    <mergeCell ref="E4:H4"/>
    <mergeCell ref="M14:S14"/>
    <mergeCell ref="L13:S13"/>
    <mergeCell ref="L15:S17"/>
    <mergeCell ref="E16:F16"/>
    <mergeCell ref="E17:F17"/>
    <mergeCell ref="G14:H14"/>
    <mergeCell ref="G15:H15"/>
    <mergeCell ref="G16:H16"/>
    <mergeCell ref="G17:H17"/>
    <mergeCell ref="B8:B10"/>
    <mergeCell ref="E8:F8"/>
    <mergeCell ref="L8:S11"/>
    <mergeCell ref="E9:F9"/>
    <mergeCell ref="E10:F10"/>
    <mergeCell ref="B11:C12"/>
    <mergeCell ref="L12:S12"/>
    <mergeCell ref="L18:S18"/>
    <mergeCell ref="L19:S19"/>
    <mergeCell ref="L21:S26"/>
    <mergeCell ref="E23:F23"/>
    <mergeCell ref="E24:F24"/>
    <mergeCell ref="E25:F25"/>
    <mergeCell ref="E26:F26"/>
    <mergeCell ref="G23:H23"/>
    <mergeCell ref="G24:H24"/>
    <mergeCell ref="G25:H25"/>
    <mergeCell ref="G26:H26"/>
    <mergeCell ref="B37:B39"/>
    <mergeCell ref="E37:F37"/>
    <mergeCell ref="E38:F38"/>
    <mergeCell ref="E39:F39"/>
    <mergeCell ref="B27:B28"/>
    <mergeCell ref="E27:F27"/>
    <mergeCell ref="L27:S27"/>
    <mergeCell ref="L28:S28"/>
    <mergeCell ref="M29:S29"/>
    <mergeCell ref="E30:F30"/>
    <mergeCell ref="L30:S39"/>
    <mergeCell ref="E31:F31"/>
    <mergeCell ref="E32:F32"/>
    <mergeCell ref="E33:F33"/>
    <mergeCell ref="G27:H27"/>
    <mergeCell ref="G30:H30"/>
    <mergeCell ref="G37:H37"/>
    <mergeCell ref="G38:H38"/>
    <mergeCell ref="G39:H39"/>
    <mergeCell ref="G31:H31"/>
    <mergeCell ref="G32:H32"/>
    <mergeCell ref="G33:H33"/>
    <mergeCell ref="B89:C89"/>
    <mergeCell ref="D89:E89"/>
    <mergeCell ref="C84:D84"/>
    <mergeCell ref="I84:J84"/>
    <mergeCell ref="G53:J54"/>
    <mergeCell ref="G72:J75"/>
    <mergeCell ref="B45:B46"/>
    <mergeCell ref="C45:F45"/>
    <mergeCell ref="L79:S81"/>
    <mergeCell ref="L82:S82"/>
    <mergeCell ref="I82:J82"/>
    <mergeCell ref="L44:S45"/>
    <mergeCell ref="L48:S48"/>
    <mergeCell ref="G78:J81"/>
    <mergeCell ref="G51:H51"/>
    <mergeCell ref="B68:J68"/>
    <mergeCell ref="L47:S47"/>
    <mergeCell ref="G70:J70"/>
    <mergeCell ref="G45:H45"/>
    <mergeCell ref="L40:S40"/>
    <mergeCell ref="L41:S41"/>
    <mergeCell ref="D90:E90"/>
    <mergeCell ref="D91:E91"/>
    <mergeCell ref="G48:I48"/>
    <mergeCell ref="G86:J87"/>
    <mergeCell ref="D87:E87"/>
    <mergeCell ref="L83:S83"/>
    <mergeCell ref="O70:P70"/>
    <mergeCell ref="R70:S70"/>
    <mergeCell ref="L73:S75"/>
    <mergeCell ref="L76:S76"/>
    <mergeCell ref="L77:S77"/>
    <mergeCell ref="G34:H34"/>
    <mergeCell ref="G35:H35"/>
    <mergeCell ref="G36:H36"/>
    <mergeCell ref="E7:F7"/>
    <mergeCell ref="E34:F34"/>
    <mergeCell ref="E35:F35"/>
    <mergeCell ref="E36:F36"/>
    <mergeCell ref="E14:F14"/>
    <mergeCell ref="E15:F15"/>
  </mergeCells>
  <conditionalFormatting sqref="E8:F9">
    <cfRule type="cellIs" dxfId="9" priority="24" stopIfTrue="1" operator="greaterThan">
      <formula>50</formula>
    </cfRule>
  </conditionalFormatting>
  <conditionalFormatting sqref="E10:F10">
    <cfRule type="cellIs" dxfId="8" priority="23" stopIfTrue="1" operator="greaterThan">
      <formula>20</formula>
    </cfRule>
  </conditionalFormatting>
  <conditionalFormatting sqref="G24:H24">
    <cfRule type="cellIs" dxfId="7" priority="21" stopIfTrue="1" operator="greaterThan">
      <formula>210</formula>
    </cfRule>
  </conditionalFormatting>
  <conditionalFormatting sqref="G31:H31">
    <cfRule type="cellIs" dxfId="6" priority="20" stopIfTrue="1" operator="greaterThan">
      <formula>35</formula>
    </cfRule>
  </conditionalFormatting>
  <conditionalFormatting sqref="G32:H34">
    <cfRule type="cellIs" dxfId="5" priority="19" stopIfTrue="1" operator="greaterThan">
      <formula>50</formula>
    </cfRule>
  </conditionalFormatting>
  <conditionalFormatting sqref="I36">
    <cfRule type="cellIs" dxfId="4" priority="18" stopIfTrue="1" operator="greaterThan">
      <formula>650</formula>
    </cfRule>
  </conditionalFormatting>
  <conditionalFormatting sqref="G37:H39">
    <cfRule type="cellIs" dxfId="3" priority="17" stopIfTrue="1" operator="greaterThan">
      <formula>130</formula>
    </cfRule>
  </conditionalFormatting>
  <conditionalFormatting sqref="I17">
    <cfRule type="cellIs" dxfId="2" priority="10" stopIfTrue="1" operator="greaterThan">
      <formula>100</formula>
    </cfRule>
  </conditionalFormatting>
  <conditionalFormatting sqref="G23:I23">
    <cfRule type="cellIs" dxfId="1" priority="2" stopIfTrue="1" operator="greaterThan">
      <formula>150</formula>
    </cfRule>
  </conditionalFormatting>
  <conditionalFormatting sqref="G24:I24">
    <cfRule type="cellIs" dxfId="0" priority="1" stopIfTrue="1" operator="greaterThan">
      <formula>200</formula>
    </cfRule>
  </conditionalFormatting>
  <pageMargins left="0.68874999999999997" right="0.27559055118110237" top="0.94488188976377963" bottom="0.51181102362204722" header="0.31496062992125984" footer="0.31496062992125984"/>
  <pageSetup paperSize="9" scale="75" pageOrder="overThenDown" orientation="portrait" r:id="rId2"/>
  <headerFooter>
    <oddHeader>&amp;L&amp;G&amp;C&amp;"-,Fett"&amp;20Anlage
Projektkalkulation&amp;R&amp;G</oddHeader>
    <oddFooter xml:space="preserve">&amp;L&amp;P&amp;R
</oddFooter>
  </headerFooter>
  <rowBreaks count="2" manualBreakCount="2">
    <brk id="49" max="16383" man="1"/>
    <brk id="107" max="16383" man="1"/>
  </rowBreak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/>
  </sheetViews>
  <sheetFormatPr baseColWidth="10" defaultRowHeight="15" x14ac:dyDescent="0.25"/>
  <sheetData>
    <row r="1" spans="1:2" x14ac:dyDescent="0.25">
      <c r="A1" s="1" t="s">
        <v>65</v>
      </c>
      <c r="B1" s="1" t="s">
        <v>66</v>
      </c>
    </row>
    <row r="2" spans="1:2" x14ac:dyDescent="0.25">
      <c r="A2" s="1" t="s">
        <v>67</v>
      </c>
      <c r="B2" s="1" t="s">
        <v>68</v>
      </c>
    </row>
  </sheetData>
  <customSheetViews>
    <customSheetView guid="{C6211BFF-1487-4FE4-ACD2-AFA21FE1F06E}" state="veryHidden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Formular Kalkulationsblatt</vt:lpstr>
      <vt:lpstr>'Formular Kalkulationsblatt'!Druckbereich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 Betker</dc:creator>
  <cp:lastModifiedBy>Dr. Stefan Ohm</cp:lastModifiedBy>
  <cp:lastPrinted>2015-06-17T15:39:58Z</cp:lastPrinted>
  <dcterms:created xsi:type="dcterms:W3CDTF">2013-06-04T07:14:25Z</dcterms:created>
  <dcterms:modified xsi:type="dcterms:W3CDTF">2019-09-18T10:20:12Z</dcterms:modified>
</cp:coreProperties>
</file>