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3035" activeTab="0"/>
  </bookViews>
  <sheets>
    <sheet name="Formular Kalkulationsblatt" sheetId="1" r:id="rId1"/>
    <sheet name="__Goal_Metadata" sheetId="2" state="veryHidden" r:id="rId2"/>
  </sheets>
  <definedNames>
    <definedName name="_KAW999929" hidden="1">'__Goal_Metadata'!$B$2</definedName>
    <definedName name="_KAW999934" hidden="1">'__Goal_Metadata'!$B$1</definedName>
    <definedName name="Antragsnummer" localSheetId="0">'Formular Kalkulationsblatt'!#REF!</definedName>
    <definedName name="Antragsnummer">#REF!</definedName>
    <definedName name="_xlnm.Print_Area" localSheetId="0">'Formular Kalkulationsblatt'!$A$1:$S$144</definedName>
    <definedName name="Z_C6211BFF_1487_4FE4_ACD2_AFA21FE1F06E_.wvu.PrintArea" localSheetId="0" hidden="1">'Formular Kalkulationsblatt'!$A$1:$S$144</definedName>
  </definedNames>
  <calcPr fullCalcOnLoad="1"/>
</workbook>
</file>

<file path=xl/sharedStrings.xml><?xml version="1.0" encoding="utf-8"?>
<sst xmlns="http://schemas.openxmlformats.org/spreadsheetml/2006/main" count="222" uniqueCount="106">
  <si>
    <t>Honorare:</t>
  </si>
  <si>
    <t>Summe Honorare:</t>
  </si>
  <si>
    <t>Summe Aufwandsentschädigung:</t>
  </si>
  <si>
    <t>Fahrtkosten für ehrenamtliche Kräfte</t>
  </si>
  <si>
    <t>Unterkunft/Verpflegung Ehrenamtliche</t>
  </si>
  <si>
    <t>Fahrtkosten Ehrenamtliche</t>
  </si>
  <si>
    <t>Sachausgaben:</t>
  </si>
  <si>
    <t>Summe Sachmittel:</t>
  </si>
  <si>
    <t>Nur in besonders begründeten Fällen nach vorheriger Rücksprache mit dem Zuwendungsgeber!</t>
  </si>
  <si>
    <t>Summe</t>
  </si>
  <si>
    <t>Anzahl der Kräfte</t>
  </si>
  <si>
    <t>Ausgaben pro Person</t>
  </si>
  <si>
    <t>Anzahl der Personen</t>
  </si>
  <si>
    <t>Aufwendungen pro Person</t>
  </si>
  <si>
    <t>Summe Sachausgaben:</t>
  </si>
  <si>
    <t>Antragsnummer:</t>
  </si>
  <si>
    <t>Jahr der Ausgaben:</t>
  </si>
  <si>
    <t>Sachmittel:</t>
  </si>
  <si>
    <t>Investitionen:</t>
  </si>
  <si>
    <t>Gesamtausgaben:</t>
  </si>
  <si>
    <t>Laufzeit der Förderung gesamt:</t>
  </si>
  <si>
    <t>beantragte Förderung der Ausgaben - Gesamtsummen:</t>
  </si>
  <si>
    <t>Mittel Dritter</t>
  </si>
  <si>
    <t>(Geldfluss - keine Eigenleistungen!)</t>
  </si>
  <si>
    <t>Jahre</t>
  </si>
  <si>
    <t>Aufteilung nach:</t>
  </si>
  <si>
    <t>Gesamtsumme Einnahmen - Förderzeitraum</t>
  </si>
  <si>
    <t>v.H. (%) Gesamtausgaben:</t>
  </si>
  <si>
    <t>zu beantragende Zuwendung:</t>
  </si>
  <si>
    <t>Tagespauschale</t>
  </si>
  <si>
    <t>max. 100,-€ pro Halbjahr</t>
  </si>
  <si>
    <t xml:space="preserve">Mieten (Räume) </t>
  </si>
  <si>
    <t>max. 16,-€/TeilnehmerIn/Monat</t>
  </si>
  <si>
    <r>
      <t xml:space="preserve">sonstige Ausgaben </t>
    </r>
    <r>
      <rPr>
        <i/>
        <sz val="8"/>
        <color indexed="8"/>
        <rFont val="Calibri"/>
        <family val="2"/>
      </rPr>
      <t>(z.B. Versicherungen/Eintritt)</t>
    </r>
  </si>
  <si>
    <t>Mieten werden als Eigenleistung erwartet; nur zulässig in besonderen, zu begründenden Ausnahmefällen</t>
  </si>
  <si>
    <t>Geschäftsbedarf**</t>
  </si>
  <si>
    <r>
      <t xml:space="preserve">Publikationen/Dokumentation </t>
    </r>
    <r>
      <rPr>
        <i/>
        <sz val="8"/>
        <color indexed="8"/>
        <rFont val="Calibri"/>
        <family val="2"/>
      </rPr>
      <t>(z.B. Flyerdruck)</t>
    </r>
  </si>
  <si>
    <r>
      <t xml:space="preserve">Material/Leasing </t>
    </r>
    <r>
      <rPr>
        <i/>
        <sz val="8"/>
        <color indexed="8"/>
        <rFont val="Calibri"/>
        <family val="2"/>
      </rPr>
      <t>(Instrumente / Noten)</t>
    </r>
  </si>
  <si>
    <t>Unterscheidung in Honorar I und II möglich, falls unterschiedliche Honorarsätze für unterschiedliche Fachkräfte angesetzt werden</t>
  </si>
  <si>
    <t>Summe Unterkunft/Verpflegung und Reisekosten:</t>
  </si>
  <si>
    <t>Reisekosten:</t>
  </si>
  <si>
    <t>Erläutern Sie, wie sich die Ausgaben zusammensetzen z.B. welche Ehrenamtler für welchen Zweck , Zusammensetzung der Fahrtkosten etc.</t>
  </si>
  <si>
    <t>(bspw. Sponsoren- oder Spendengelder)</t>
  </si>
  <si>
    <t>(bspw. Eintrittsgelder/Getränkeverkauf)</t>
  </si>
  <si>
    <r>
      <t>Aufwandsentschädigung für 
ehrenamtliche Kräfte</t>
    </r>
    <r>
      <rPr>
        <i/>
        <sz val="12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 xml:space="preserve">(10,-€ pro </t>
    </r>
    <r>
      <rPr>
        <i/>
        <u val="single"/>
        <sz val="8"/>
        <color indexed="8"/>
        <rFont val="Calibri"/>
        <family val="2"/>
      </rPr>
      <t>Tag</t>
    </r>
    <r>
      <rPr>
        <i/>
        <sz val="8"/>
        <color indexed="8"/>
        <rFont val="Calibri"/>
        <family val="2"/>
      </rPr>
      <t>)</t>
    </r>
  </si>
  <si>
    <t>max. 50,-€ pro Person und Tag</t>
  </si>
  <si>
    <t>Unterkunft/Verpflegung TeilnehmerInnen</t>
  </si>
  <si>
    <t>Unterkunft/Verpflegung ReferentInnen</t>
  </si>
  <si>
    <t>Unterkunft/Verpflegung BetreuerInnen</t>
  </si>
  <si>
    <t>Fahrtkosten ReferentInnen</t>
  </si>
  <si>
    <t>Fahrtkosten BetreuerInnen</t>
  </si>
  <si>
    <t>Fahrtkosten TeilnehmerInnen</t>
  </si>
  <si>
    <t>max. 35,-€ pro Person und Tag</t>
  </si>
  <si>
    <t>max. 130,-€ pro Person; es gelten die Bestimmungen des Bundesreisekostengesetzes BRKG</t>
  </si>
  <si>
    <t xml:space="preserve">***) bspw. Für Bus/Leihfahrzeug/Transporter </t>
  </si>
  <si>
    <t>Pflichtfelder!</t>
  </si>
  <si>
    <t>Aufwandsentschädigungen:</t>
  </si>
  <si>
    <r>
      <t xml:space="preserve">beantragte Zuwendung:
</t>
    </r>
    <r>
      <rPr>
        <i/>
        <sz val="8"/>
        <color indexed="8"/>
        <rFont val="Calibri"/>
        <family val="2"/>
      </rPr>
      <t>= Differenz aus Gesamtausgabe u.Gesamteinnahme</t>
    </r>
  </si>
  <si>
    <t>Format:</t>
  </si>
  <si>
    <t>Nennen Sie das Format, welches Ihrer Kalkulation zu Grunde liegt.</t>
  </si>
  <si>
    <t>Felder ausfüllbar</t>
  </si>
  <si>
    <t>Aufwandsent-schädigung:</t>
  </si>
  <si>
    <t>Investitionen</t>
  </si>
  <si>
    <t>Summe Investitionen:</t>
  </si>
  <si>
    <t>Erläuterung der Kalkulation:</t>
  </si>
  <si>
    <t>Anzahl Über-nachtungen</t>
  </si>
  <si>
    <r>
      <t>Aufwandsentschädigungen für 
ehrenamtliche Kräfte</t>
    </r>
    <r>
      <rPr>
        <i/>
        <sz val="12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 xml:space="preserve">(10,-€ pro </t>
    </r>
    <r>
      <rPr>
        <i/>
        <u val="single"/>
        <sz val="8"/>
        <color indexed="8"/>
        <rFont val="Calibri"/>
        <family val="2"/>
      </rPr>
      <t>Tag</t>
    </r>
    <r>
      <rPr>
        <i/>
        <sz val="8"/>
        <color indexed="8"/>
        <rFont val="Calibri"/>
        <family val="2"/>
      </rPr>
      <t>)</t>
    </r>
  </si>
  <si>
    <t>Summe Aufwandsentschädigungen:</t>
  </si>
  <si>
    <t>Erläuterungen der Einnahmen:</t>
  </si>
  <si>
    <t>Erläutern Sie, wie sich die einzelnen Reisekosten zusammensetzen und warum Sie die entsprechende Unterkunft gewählt haben - wichtig, da Sie andernfalls drei Angebote unterschiedlicher Unterkünfte vorweisen müssen!</t>
  </si>
  <si>
    <t>Eigenmitteln</t>
  </si>
  <si>
    <t>_KAW999934</t>
  </si>
  <si>
    <t>J</t>
  </si>
  <si>
    <t>_KAW999929</t>
  </si>
  <si>
    <t>2370fd07-0b69-456e-af6c-fbeefe169fc4</t>
  </si>
  <si>
    <t>UE = Unterrichtseinheit, KW = Kalenderwoche</t>
  </si>
  <si>
    <t>max. 100,-€ pro Projekt insgesamt</t>
  </si>
  <si>
    <t>max. 210,-€ pro Projekt</t>
  </si>
  <si>
    <t>max. 10,-€ /Teilnehmer pro Projekt</t>
  </si>
  <si>
    <t>**) bei externen Projektn 80,-€ (7 Tage) bzw. 40,-€ (3 Tage)</t>
  </si>
  <si>
    <t>max. 650,-€*** für alle Projektn-TN</t>
  </si>
  <si>
    <t>Einnahmen aus dieser Projekt</t>
  </si>
  <si>
    <t>Anzahl UE  pro Kraft 
pro KW</t>
  </si>
  <si>
    <t>Raummieten werden als Eigenleistung erwartet; nur zulässig in besonderen, zu begründenden Ausnahmefällen</t>
  </si>
  <si>
    <t>Reisekosten - NUR für externe Projekte, d.h. Freizeiten, Ferienworkshops etc.</t>
  </si>
  <si>
    <t>Honorarsatz 
pro UE</t>
  </si>
  <si>
    <r>
      <t xml:space="preserve">BetreuerInnen-Honorare </t>
    </r>
    <r>
      <rPr>
        <i/>
        <sz val="8"/>
        <color indexed="8"/>
        <rFont val="Calibri"/>
        <family val="2"/>
      </rPr>
      <t>(max. 20,-€/UE à 45 Min.)</t>
    </r>
  </si>
  <si>
    <t>Anzahl KW 2018</t>
  </si>
  <si>
    <r>
      <t xml:space="preserve">Fachkräfte*-Honorar I </t>
    </r>
    <r>
      <rPr>
        <i/>
        <sz val="8"/>
        <color indexed="8"/>
        <rFont val="Calibri"/>
        <family val="2"/>
      </rPr>
      <t>(max. 50,-€/UE à 45 Min.)</t>
    </r>
  </si>
  <si>
    <r>
      <t xml:space="preserve">Fachkräfte*-Honorare II </t>
    </r>
    <r>
      <rPr>
        <i/>
        <sz val="8"/>
        <color indexed="8"/>
        <rFont val="Calibri"/>
        <family val="2"/>
      </rPr>
      <t>(max. 50,-€/UE à 45 Min.)</t>
    </r>
  </si>
  <si>
    <t>*) Fachkräfte-Honorare sind einschl. KSK-Abgabe mit max. 50,-€ pro UE à 45 Min. anzusetzen.
Generell gilt: Mit den Fachkräfte- und BetreuerInnen-Honoraren sind die Vor- und Nachbereitung, Aufführungen, Teamsitzungen und Fahrtkosten für die Projekt abgegolten.</t>
  </si>
  <si>
    <t>Anzahl Tage 2018</t>
  </si>
  <si>
    <t>Gesamtsumme 2018</t>
  </si>
  <si>
    <r>
      <t xml:space="preserve">Erläutern Sie, welche Honorare für wen (Fachkraft oder Betreuer) für welchen Zweck für welche Anzahl UE erfolgen! </t>
    </r>
    <r>
      <rPr>
        <b/>
        <i/>
        <sz val="10"/>
        <rFont val="Calibri"/>
        <family val="2"/>
      </rPr>
      <t>z.B. 2 Fachkräfte (Percussion &amp; Chor) x 50,-€/UE x 1 UE/KW x 38 KW (24 KW bis Sommerferien + 14 KW bis Dez. 2018)</t>
    </r>
  </si>
  <si>
    <t>Erläutern Sie, wie sich die einzelnen Posten zusammensetzen; insbesondere Material und sonstige Ausgaben!</t>
  </si>
  <si>
    <t>Anzahl KW 2019</t>
  </si>
  <si>
    <t>Anzahl Tage 2019</t>
  </si>
  <si>
    <t>Gesamtsumme 2019</t>
  </si>
  <si>
    <r>
      <rPr>
        <b/>
        <i/>
        <sz val="11"/>
        <color indexed="10"/>
        <rFont val="Calibri"/>
        <family val="2"/>
      </rPr>
      <t xml:space="preserve">Erläutern Sie, welche Honorare für wen (Fachkraft oder Betreuer) für welchen Zweck für welche Anzahl UE erfolgen!  </t>
    </r>
    <r>
      <rPr>
        <i/>
        <sz val="11"/>
        <rFont val="Calibri"/>
        <family val="2"/>
      </rPr>
      <t>z.B. 2 Fachkräfte (Percussion &amp; Chor) x 1 UE/KW x 24 KW in 2019</t>
    </r>
  </si>
  <si>
    <t>2018-2019</t>
  </si>
  <si>
    <t>Summe 2018</t>
  </si>
  <si>
    <t>Summe 2019</t>
  </si>
  <si>
    <t>Einnahmen 2018:</t>
  </si>
  <si>
    <t>Einnahmen 2019:</t>
  </si>
  <si>
    <t>Einnahmen: Eigenmittel, Mittel Dritter und monetäre Einnahmen aus dem Projekt</t>
  </si>
  <si>
    <t xml:space="preserve">Bitte beantragen Sie nicht mehr Gelder als Sie benötigen. 
Die Kalkulation und deren Verwendung wie beantragt sind bindend. Aufstockungsanträge sind möglich.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</si>
</sst>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_-* #,##0.00\ [$€-407]_-;\-* #,##0.00\ [$€-407]_-;_-* &quot;-&quot;??\ [$€-407]_-;_-@_-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12"/>
      <color indexed="8"/>
      <name val="Calibri"/>
      <family val="2"/>
    </font>
    <font>
      <i/>
      <u val="single"/>
      <sz val="8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i/>
      <sz val="9"/>
      <color indexed="10"/>
      <name val="Calibri"/>
      <family val="2"/>
    </font>
    <font>
      <sz val="8"/>
      <color indexed="8"/>
      <name val="Calibri"/>
      <family val="2"/>
    </font>
    <font>
      <b/>
      <i/>
      <sz val="6"/>
      <color indexed="8"/>
      <name val="Calibri"/>
      <family val="2"/>
    </font>
    <font>
      <sz val="8"/>
      <color indexed="23"/>
      <name val="Calibri"/>
      <family val="2"/>
    </font>
    <font>
      <b/>
      <sz val="11.5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u val="singleAccounting"/>
      <sz val="11"/>
      <color indexed="8"/>
      <name val="Calibri"/>
      <family val="2"/>
    </font>
    <font>
      <sz val="6.5"/>
      <color indexed="8"/>
      <name val="Calibri"/>
      <family val="2"/>
    </font>
    <font>
      <b/>
      <i/>
      <sz val="11"/>
      <color indexed="8"/>
      <name val="Calibri"/>
      <family val="2"/>
    </font>
    <font>
      <i/>
      <sz val="13"/>
      <color indexed="8"/>
      <name val="Calibri"/>
      <family val="2"/>
    </font>
    <font>
      <i/>
      <sz val="8"/>
      <color indexed="10"/>
      <name val="Calibri"/>
      <family val="2"/>
    </font>
    <font>
      <sz val="11"/>
      <color indexed="23"/>
      <name val="Calibri"/>
      <family val="2"/>
    </font>
    <font>
      <b/>
      <sz val="6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u val="single"/>
      <sz val="12"/>
      <color indexed="8"/>
      <name val="Calibri"/>
      <family val="2"/>
    </font>
    <font>
      <sz val="13"/>
      <color indexed="8"/>
      <name val="Calibri"/>
      <family val="2"/>
    </font>
    <font>
      <sz val="7"/>
      <color indexed="8"/>
      <name val="Calibri"/>
      <family val="2"/>
    </font>
    <font>
      <sz val="10"/>
      <color indexed="56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i/>
      <sz val="11"/>
      <name val="Calibri"/>
      <family val="2"/>
    </font>
    <font>
      <i/>
      <sz val="8.5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i/>
      <sz val="11"/>
      <color rgb="FFFF0000"/>
      <name val="Calibri"/>
      <family val="2"/>
    </font>
    <font>
      <sz val="12"/>
      <color theme="1"/>
      <name val="Calibri"/>
      <family val="2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u val="single"/>
      <sz val="18"/>
      <color theme="1"/>
      <name val="Calibri"/>
      <family val="2"/>
    </font>
    <font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b/>
      <i/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</font>
    <font>
      <i/>
      <sz val="9"/>
      <color rgb="FFFF0000"/>
      <name val="Calibri"/>
      <family val="2"/>
    </font>
    <font>
      <sz val="8"/>
      <color theme="1"/>
      <name val="Calibri"/>
      <family val="2"/>
    </font>
    <font>
      <b/>
      <i/>
      <sz val="6"/>
      <color theme="1"/>
      <name val="Calibri"/>
      <family val="2"/>
    </font>
    <font>
      <sz val="8"/>
      <color theme="0" tint="-0.4999699890613556"/>
      <name val="Calibri"/>
      <family val="2"/>
    </font>
    <font>
      <b/>
      <sz val="11.5"/>
      <color theme="1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u val="singleAccounting"/>
      <sz val="11"/>
      <color theme="1"/>
      <name val="Calibri"/>
      <family val="2"/>
    </font>
    <font>
      <sz val="6.5"/>
      <color theme="1"/>
      <name val="Calibri"/>
      <family val="2"/>
    </font>
    <font>
      <b/>
      <i/>
      <sz val="11"/>
      <color theme="1"/>
      <name val="Calibri"/>
      <family val="2"/>
    </font>
    <font>
      <i/>
      <sz val="13"/>
      <color theme="1"/>
      <name val="Calibri"/>
      <family val="2"/>
    </font>
    <font>
      <i/>
      <sz val="8"/>
      <color rgb="FFFF0000"/>
      <name val="Calibri"/>
      <family val="2"/>
    </font>
    <font>
      <sz val="11"/>
      <color theme="0" tint="-0.4999699890613556"/>
      <name val="Calibri"/>
      <family val="2"/>
    </font>
    <font>
      <b/>
      <sz val="6"/>
      <color theme="1"/>
      <name val="Calibri"/>
      <family val="2"/>
    </font>
    <font>
      <i/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u val="single"/>
      <sz val="12"/>
      <color theme="1"/>
      <name val="Calibri"/>
      <family val="2"/>
    </font>
    <font>
      <sz val="13"/>
      <color theme="1"/>
      <name val="Calibri"/>
      <family val="2"/>
    </font>
    <font>
      <i/>
      <sz val="8.5"/>
      <color rgb="FFFF0000"/>
      <name val="Calibri"/>
      <family val="2"/>
    </font>
    <font>
      <sz val="7"/>
      <color theme="1"/>
      <name val="Calibri"/>
      <family val="2"/>
    </font>
    <font>
      <sz val="10"/>
      <color rgb="FFFF0000"/>
      <name val="Calibri"/>
      <family val="2"/>
    </font>
    <font>
      <sz val="10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0F0A6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hair"/>
      <bottom style="hair"/>
    </border>
    <border>
      <left style="thin"/>
      <right style="thin"/>
      <top style="thin"/>
      <bottom/>
    </border>
    <border>
      <left style="medium"/>
      <right/>
      <top>
        <color indexed="63"/>
      </top>
      <bottom style="dotted">
        <color theme="0" tint="-0.24993999302387238"/>
      </bottom>
    </border>
    <border>
      <left/>
      <right/>
      <top>
        <color indexed="63"/>
      </top>
      <bottom style="dotted">
        <color theme="0" tint="-0.24993999302387238"/>
      </bottom>
    </border>
    <border>
      <left/>
      <right style="medium"/>
      <top>
        <color indexed="63"/>
      </top>
      <bottom style="dotted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/>
      <right>
        <color indexed="63"/>
      </right>
      <top style="thin"/>
      <bottom style="medium">
        <color rgb="FFFF0000"/>
      </bottom>
    </border>
    <border>
      <left>
        <color indexed="63"/>
      </left>
      <right style="medium"/>
      <top style="thin"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thin"/>
      <top/>
      <bottom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medium">
        <color rgb="FFFF0000"/>
      </right>
      <top style="thin">
        <color rgb="FFFF0000"/>
      </top>
      <bottom/>
    </border>
    <border>
      <left style="medium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medium">
        <color rgb="FFFF0000"/>
      </right>
      <top/>
      <bottom style="thin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>
        <color theme="0" tint="-0.24993999302387238"/>
      </right>
      <top style="thin"/>
      <bottom style="hair"/>
    </border>
    <border>
      <left/>
      <right style="thin">
        <color theme="0" tint="-0.24993999302387238"/>
      </right>
      <top style="hair"/>
      <bottom style="hair"/>
    </border>
    <border>
      <left/>
      <right/>
      <top style="hair"/>
      <bottom style="thin"/>
    </border>
    <border>
      <left/>
      <right style="thin">
        <color theme="0" tint="-0.24993999302387238"/>
      </right>
      <top style="hair"/>
      <bottom style="thin"/>
    </border>
    <border>
      <left/>
      <right style="thin">
        <color theme="0" tint="-0.2499399930238723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41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44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80" fillId="0" borderId="10" xfId="0" applyFont="1" applyBorder="1" applyAlignment="1" applyProtection="1">
      <alignment/>
      <protection/>
    </xf>
    <xf numFmtId="49" fontId="81" fillId="33" borderId="11" xfId="0" applyNumberFormat="1" applyFont="1" applyFill="1" applyBorder="1" applyAlignment="1" applyProtection="1">
      <alignment horizontal="center"/>
      <protection/>
    </xf>
    <xf numFmtId="0" fontId="81" fillId="34" borderId="12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82" fillId="0" borderId="0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3" fillId="0" borderId="16" xfId="0" applyFont="1" applyBorder="1" applyAlignment="1" applyProtection="1">
      <alignment/>
      <protection/>
    </xf>
    <xf numFmtId="0" fontId="84" fillId="0" borderId="10" xfId="0" applyFont="1" applyBorder="1" applyAlignment="1" applyProtection="1">
      <alignment/>
      <protection/>
    </xf>
    <xf numFmtId="49" fontId="85" fillId="0" borderId="10" xfId="0" applyNumberFormat="1" applyFont="1" applyBorder="1" applyAlignment="1" applyProtection="1">
      <alignment/>
      <protection/>
    </xf>
    <xf numFmtId="0" fontId="85" fillId="0" borderId="17" xfId="0" applyFont="1" applyBorder="1" applyAlignment="1" applyProtection="1">
      <alignment/>
      <protection/>
    </xf>
    <xf numFmtId="0" fontId="86" fillId="0" borderId="18" xfId="0" applyFont="1" applyBorder="1" applyAlignment="1" applyProtection="1">
      <alignment/>
      <protection/>
    </xf>
    <xf numFmtId="0" fontId="87" fillId="35" borderId="11" xfId="0" applyFont="1" applyFill="1" applyBorder="1" applyAlignment="1" applyProtection="1">
      <alignment horizontal="center"/>
      <protection/>
    </xf>
    <xf numFmtId="0" fontId="81" fillId="36" borderId="12" xfId="0" applyFont="1" applyFill="1" applyBorder="1" applyAlignment="1" applyProtection="1">
      <alignment/>
      <protection/>
    </xf>
    <xf numFmtId="164" fontId="81" fillId="36" borderId="19" xfId="0" applyNumberFormat="1" applyFon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80" fillId="0" borderId="0" xfId="0" applyFont="1" applyBorder="1" applyAlignment="1" applyProtection="1">
      <alignment horizontal="left"/>
      <protection/>
    </xf>
    <xf numFmtId="44" fontId="83" fillId="37" borderId="21" xfId="57" applyFont="1" applyFill="1" applyBorder="1" applyAlignment="1" applyProtection="1">
      <alignment/>
      <protection/>
    </xf>
    <xf numFmtId="44" fontId="83" fillId="37" borderId="21" xfId="57" applyFont="1" applyFill="1" applyBorder="1" applyAlignment="1" applyProtection="1">
      <alignment vertical="center"/>
      <protection/>
    </xf>
    <xf numFmtId="44" fontId="83" fillId="37" borderId="22" xfId="57" applyFont="1" applyFill="1" applyBorder="1" applyAlignment="1" applyProtection="1">
      <alignment/>
      <protection/>
    </xf>
    <xf numFmtId="44" fontId="83" fillId="37" borderId="23" xfId="57" applyFont="1" applyFill="1" applyBorder="1" applyAlignment="1" applyProtection="1">
      <alignment/>
      <protection/>
    </xf>
    <xf numFmtId="0" fontId="0" fillId="37" borderId="24" xfId="0" applyFill="1" applyBorder="1" applyAlignment="1" applyProtection="1">
      <alignment/>
      <protection/>
    </xf>
    <xf numFmtId="164" fontId="80" fillId="38" borderId="13" xfId="0" applyNumberFormat="1" applyFont="1" applyFill="1" applyBorder="1" applyAlignment="1" applyProtection="1">
      <alignment/>
      <protection/>
    </xf>
    <xf numFmtId="0" fontId="0" fillId="37" borderId="25" xfId="0" applyFill="1" applyBorder="1" applyAlignment="1" applyProtection="1">
      <alignment/>
      <protection/>
    </xf>
    <xf numFmtId="0" fontId="86" fillId="38" borderId="0" xfId="0" applyFont="1" applyFill="1" applyBorder="1" applyAlignment="1" applyProtection="1">
      <alignment/>
      <protection/>
    </xf>
    <xf numFmtId="49" fontId="88" fillId="38" borderId="10" xfId="0" applyNumberFormat="1" applyFont="1" applyFill="1" applyBorder="1" applyAlignment="1" applyProtection="1">
      <alignment wrapText="1"/>
      <protection/>
    </xf>
    <xf numFmtId="0" fontId="89" fillId="38" borderId="0" xfId="0" applyFont="1" applyFill="1" applyBorder="1" applyAlignment="1" applyProtection="1">
      <alignment/>
      <protection/>
    </xf>
    <xf numFmtId="0" fontId="88" fillId="38" borderId="10" xfId="0" applyFont="1" applyFill="1" applyBorder="1" applyAlignment="1" applyProtection="1">
      <alignment/>
      <protection/>
    </xf>
    <xf numFmtId="0" fontId="90" fillId="38" borderId="26" xfId="0" applyFont="1" applyFill="1" applyBorder="1" applyAlignment="1" applyProtection="1">
      <alignment/>
      <protection/>
    </xf>
    <xf numFmtId="0" fontId="90" fillId="38" borderId="26" xfId="0" applyFont="1" applyFill="1" applyBorder="1" applyAlignment="1" applyProtection="1">
      <alignment wrapText="1"/>
      <protection/>
    </xf>
    <xf numFmtId="0" fontId="80" fillId="38" borderId="12" xfId="0" applyFont="1" applyFill="1" applyBorder="1" applyAlignment="1" applyProtection="1">
      <alignment/>
      <protection/>
    </xf>
    <xf numFmtId="164" fontId="80" fillId="38" borderId="19" xfId="0" applyNumberFormat="1" applyFont="1" applyFill="1" applyBorder="1" applyAlignment="1" applyProtection="1">
      <alignment/>
      <protection/>
    </xf>
    <xf numFmtId="0" fontId="80" fillId="38" borderId="19" xfId="0" applyNumberFormat="1" applyFont="1" applyFill="1" applyBorder="1" applyAlignment="1" applyProtection="1">
      <alignment/>
      <protection/>
    </xf>
    <xf numFmtId="0" fontId="80" fillId="38" borderId="12" xfId="0" applyNumberFormat="1" applyFont="1" applyFill="1" applyBorder="1" applyAlignment="1" applyProtection="1">
      <alignment/>
      <protection/>
    </xf>
    <xf numFmtId="164" fontId="85" fillId="38" borderId="19" xfId="0" applyNumberFormat="1" applyFont="1" applyFill="1" applyBorder="1" applyAlignment="1" applyProtection="1">
      <alignment/>
      <protection/>
    </xf>
    <xf numFmtId="0" fontId="85" fillId="38" borderId="19" xfId="0" applyNumberFormat="1" applyFont="1" applyFill="1" applyBorder="1" applyAlignment="1" applyProtection="1">
      <alignment/>
      <protection/>
    </xf>
    <xf numFmtId="49" fontId="88" fillId="38" borderId="10" xfId="0" applyNumberFormat="1" applyFont="1" applyFill="1" applyBorder="1" applyAlignment="1" applyProtection="1">
      <alignment/>
      <protection/>
    </xf>
    <xf numFmtId="0" fontId="91" fillId="38" borderId="0" xfId="0" applyFont="1" applyFill="1" applyBorder="1" applyAlignment="1" applyProtection="1">
      <alignment vertical="center" wrapText="1"/>
      <protection/>
    </xf>
    <xf numFmtId="0" fontId="89" fillId="37" borderId="0" xfId="0" applyFont="1" applyFill="1" applyBorder="1" applyAlignment="1" applyProtection="1">
      <alignment/>
      <protection/>
    </xf>
    <xf numFmtId="0" fontId="86" fillId="37" borderId="0" xfId="0" applyFont="1" applyFill="1" applyBorder="1" applyAlignment="1" applyProtection="1">
      <alignment/>
      <protection/>
    </xf>
    <xf numFmtId="0" fontId="89" fillId="37" borderId="10" xfId="0" applyFont="1" applyFill="1" applyBorder="1" applyAlignment="1" applyProtection="1">
      <alignment/>
      <protection/>
    </xf>
    <xf numFmtId="0" fontId="92" fillId="37" borderId="0" xfId="0" applyFont="1" applyFill="1" applyBorder="1" applyAlignment="1" applyProtection="1">
      <alignment/>
      <protection/>
    </xf>
    <xf numFmtId="164" fontId="93" fillId="37" borderId="0" xfId="0" applyNumberFormat="1" applyFont="1" applyFill="1" applyBorder="1" applyAlignment="1" applyProtection="1">
      <alignment/>
      <protection/>
    </xf>
    <xf numFmtId="164" fontId="93" fillId="37" borderId="25" xfId="0" applyNumberFormat="1" applyFont="1" applyFill="1" applyBorder="1" applyAlignment="1" applyProtection="1">
      <alignment/>
      <protection/>
    </xf>
    <xf numFmtId="49" fontId="81" fillId="34" borderId="27" xfId="0" applyNumberFormat="1" applyFont="1" applyFill="1" applyBorder="1" applyAlignment="1" applyProtection="1">
      <alignment horizontal="center"/>
      <protection locked="0"/>
    </xf>
    <xf numFmtId="0" fontId="80" fillId="37" borderId="1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91" fillId="37" borderId="0" xfId="0" applyFont="1" applyFill="1" applyBorder="1" applyAlignment="1" applyProtection="1">
      <alignment horizontal="center"/>
      <protection/>
    </xf>
    <xf numFmtId="0" fontId="82" fillId="37" borderId="0" xfId="0" applyFont="1" applyFill="1" applyBorder="1" applyAlignment="1" applyProtection="1">
      <alignment horizontal="left"/>
      <protection/>
    </xf>
    <xf numFmtId="0" fontId="0" fillId="37" borderId="28" xfId="0" applyFill="1" applyBorder="1" applyAlignment="1" applyProtection="1">
      <alignment/>
      <protection/>
    </xf>
    <xf numFmtId="0" fontId="0" fillId="37" borderId="29" xfId="0" applyFill="1" applyBorder="1" applyAlignment="1" applyProtection="1">
      <alignment/>
      <protection/>
    </xf>
    <xf numFmtId="0" fontId="0" fillId="37" borderId="30" xfId="0" applyFill="1" applyBorder="1" applyAlignment="1" applyProtection="1">
      <alignment/>
      <protection/>
    </xf>
    <xf numFmtId="0" fontId="84" fillId="37" borderId="10" xfId="0" applyFont="1" applyFill="1" applyBorder="1" applyAlignment="1" applyProtection="1">
      <alignment horizontal="left" vertical="center" wrapText="1"/>
      <protection/>
    </xf>
    <xf numFmtId="0" fontId="84" fillId="37" borderId="0" xfId="0" applyFont="1" applyFill="1" applyBorder="1" applyAlignment="1" applyProtection="1">
      <alignment horizontal="left" vertical="center" wrapText="1"/>
      <protection/>
    </xf>
    <xf numFmtId="164" fontId="93" fillId="37" borderId="29" xfId="0" applyNumberFormat="1" applyFont="1" applyFill="1" applyBorder="1" applyAlignment="1" applyProtection="1">
      <alignment/>
      <protection/>
    </xf>
    <xf numFmtId="0" fontId="93" fillId="37" borderId="29" xfId="0" applyNumberFormat="1" applyFont="1" applyFill="1" applyBorder="1" applyAlignment="1" applyProtection="1">
      <alignment/>
      <protection/>
    </xf>
    <xf numFmtId="164" fontId="93" fillId="37" borderId="30" xfId="0" applyNumberFormat="1" applyFont="1" applyFill="1" applyBorder="1" applyAlignment="1" applyProtection="1">
      <alignment/>
      <protection/>
    </xf>
    <xf numFmtId="0" fontId="94" fillId="37" borderId="0" xfId="0" applyFont="1" applyFill="1" applyBorder="1" applyAlignment="1" applyProtection="1">
      <alignment/>
      <protection/>
    </xf>
    <xf numFmtId="0" fontId="93" fillId="37" borderId="0" xfId="0" applyNumberFormat="1" applyFont="1" applyFill="1" applyBorder="1" applyAlignment="1" applyProtection="1">
      <alignment/>
      <protection/>
    </xf>
    <xf numFmtId="0" fontId="86" fillId="37" borderId="0" xfId="0" applyFont="1" applyFill="1" applyBorder="1" applyAlignment="1" applyProtection="1">
      <alignment horizontal="center" wrapText="1"/>
      <protection/>
    </xf>
    <xf numFmtId="0" fontId="83" fillId="37" borderId="0" xfId="0" applyNumberFormat="1" applyFont="1" applyFill="1" applyBorder="1" applyAlignment="1" applyProtection="1">
      <alignment/>
      <protection/>
    </xf>
    <xf numFmtId="0" fontId="94" fillId="37" borderId="10" xfId="0" applyFont="1" applyFill="1" applyBorder="1" applyAlignment="1" applyProtection="1">
      <alignment/>
      <protection/>
    </xf>
    <xf numFmtId="164" fontId="83" fillId="37" borderId="0" xfId="0" applyNumberFormat="1" applyFont="1" applyFill="1" applyBorder="1" applyAlignment="1" applyProtection="1">
      <alignment/>
      <protection/>
    </xf>
    <xf numFmtId="165" fontId="83" fillId="37" borderId="0" xfId="0" applyNumberFormat="1" applyFont="1" applyFill="1" applyBorder="1" applyAlignment="1" applyProtection="1">
      <alignment/>
      <protection/>
    </xf>
    <xf numFmtId="0" fontId="83" fillId="37" borderId="0" xfId="0" applyFont="1" applyFill="1" applyBorder="1" applyAlignment="1" applyProtection="1">
      <alignment/>
      <protection/>
    </xf>
    <xf numFmtId="165" fontId="83" fillId="37" borderId="25" xfId="0" applyNumberFormat="1" applyFont="1" applyFill="1" applyBorder="1" applyAlignment="1" applyProtection="1">
      <alignment/>
      <protection/>
    </xf>
    <xf numFmtId="0" fontId="83" fillId="37" borderId="31" xfId="0" applyFont="1" applyFill="1" applyBorder="1" applyAlignment="1" applyProtection="1">
      <alignment/>
      <protection/>
    </xf>
    <xf numFmtId="0" fontId="83" fillId="37" borderId="32" xfId="0" applyNumberFormat="1" applyFont="1" applyFill="1" applyBorder="1" applyAlignment="1" applyProtection="1">
      <alignment/>
      <protection locked="0"/>
    </xf>
    <xf numFmtId="0" fontId="83" fillId="37" borderId="33" xfId="0" applyNumberFormat="1" applyFont="1" applyFill="1" applyBorder="1" applyAlignment="1" applyProtection="1">
      <alignment/>
      <protection/>
    </xf>
    <xf numFmtId="0" fontId="83" fillId="37" borderId="34" xfId="0" applyFont="1" applyFill="1" applyBorder="1" applyAlignment="1" applyProtection="1">
      <alignment/>
      <protection/>
    </xf>
    <xf numFmtId="0" fontId="83" fillId="37" borderId="35" xfId="0" applyNumberFormat="1" applyFont="1" applyFill="1" applyBorder="1" applyAlignment="1" applyProtection="1">
      <alignment/>
      <protection/>
    </xf>
    <xf numFmtId="0" fontId="85" fillId="37" borderId="17" xfId="0" applyFont="1" applyFill="1" applyBorder="1" applyAlignment="1" applyProtection="1">
      <alignment/>
      <protection/>
    </xf>
    <xf numFmtId="0" fontId="85" fillId="37" borderId="36" xfId="0" applyNumberFormat="1" applyFont="1" applyFill="1" applyBorder="1" applyAlignment="1" applyProtection="1">
      <alignment/>
      <protection/>
    </xf>
    <xf numFmtId="164" fontId="85" fillId="37" borderId="36" xfId="0" applyNumberFormat="1" applyFont="1" applyFill="1" applyBorder="1" applyAlignment="1" applyProtection="1">
      <alignment/>
      <protection/>
    </xf>
    <xf numFmtId="164" fontId="85" fillId="37" borderId="37" xfId="0" applyNumberFormat="1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80" fillId="37" borderId="28" xfId="0" applyFont="1" applyFill="1" applyBorder="1" applyAlignment="1" applyProtection="1">
      <alignment/>
      <protection/>
    </xf>
    <xf numFmtId="0" fontId="85" fillId="37" borderId="10" xfId="0" applyFont="1" applyFill="1" applyBorder="1" applyAlignment="1" applyProtection="1">
      <alignment/>
      <protection/>
    </xf>
    <xf numFmtId="0" fontId="95" fillId="37" borderId="29" xfId="0" applyFont="1" applyFill="1" applyBorder="1" applyAlignment="1" applyProtection="1">
      <alignment/>
      <protection/>
    </xf>
    <xf numFmtId="0" fontId="96" fillId="37" borderId="29" xfId="0" applyNumberFormat="1" applyFont="1" applyFill="1" applyBorder="1" applyAlignment="1" applyProtection="1">
      <alignment/>
      <protection/>
    </xf>
    <xf numFmtId="164" fontId="96" fillId="37" borderId="29" xfId="0" applyNumberFormat="1" applyFont="1" applyFill="1" applyBorder="1" applyAlignment="1" applyProtection="1">
      <alignment/>
      <protection/>
    </xf>
    <xf numFmtId="0" fontId="81" fillId="37" borderId="10" xfId="0" applyFont="1" applyFill="1" applyBorder="1" applyAlignment="1" applyProtection="1">
      <alignment/>
      <protection/>
    </xf>
    <xf numFmtId="0" fontId="0" fillId="37" borderId="15" xfId="0" applyFill="1" applyBorder="1" applyAlignment="1" applyProtection="1">
      <alignment/>
      <protection/>
    </xf>
    <xf numFmtId="0" fontId="82" fillId="37" borderId="0" xfId="0" applyFont="1" applyFill="1" applyBorder="1" applyAlignment="1" applyProtection="1">
      <alignment horizontal="left" vertical="center"/>
      <protection/>
    </xf>
    <xf numFmtId="0" fontId="92" fillId="37" borderId="0" xfId="0" applyFont="1" applyFill="1" applyBorder="1" applyAlignment="1" applyProtection="1">
      <alignment horizontal="center"/>
      <protection/>
    </xf>
    <xf numFmtId="0" fontId="0" fillId="37" borderId="38" xfId="0" applyFill="1" applyBorder="1" applyAlignment="1" applyProtection="1">
      <alignment/>
      <protection/>
    </xf>
    <xf numFmtId="0" fontId="84" fillId="0" borderId="10" xfId="0" applyFont="1" applyBorder="1" applyAlignment="1" applyProtection="1">
      <alignment vertical="center"/>
      <protection/>
    </xf>
    <xf numFmtId="0" fontId="84" fillId="37" borderId="10" xfId="0" applyFont="1" applyFill="1" applyBorder="1" applyAlignment="1" applyProtection="1">
      <alignment/>
      <protection/>
    </xf>
    <xf numFmtId="0" fontId="83" fillId="37" borderId="39" xfId="0" applyNumberFormat="1" applyFont="1" applyFill="1" applyBorder="1" applyAlignment="1" applyProtection="1">
      <alignment/>
      <protection/>
    </xf>
    <xf numFmtId="0" fontId="83" fillId="37" borderId="32" xfId="0" applyNumberFormat="1" applyFont="1" applyFill="1" applyBorder="1" applyAlignment="1" applyProtection="1">
      <alignment/>
      <protection/>
    </xf>
    <xf numFmtId="0" fontId="83" fillId="37" borderId="40" xfId="0" applyNumberFormat="1" applyFont="1" applyFill="1" applyBorder="1" applyAlignment="1" applyProtection="1">
      <alignment/>
      <protection/>
    </xf>
    <xf numFmtId="165" fontId="85" fillId="37" borderId="25" xfId="0" applyNumberFormat="1" applyFont="1" applyFill="1" applyBorder="1" applyAlignment="1" applyProtection="1">
      <alignment/>
      <protection/>
    </xf>
    <xf numFmtId="164" fontId="84" fillId="37" borderId="0" xfId="0" applyNumberFormat="1" applyFont="1" applyFill="1" applyBorder="1" applyAlignment="1" applyProtection="1">
      <alignment horizontal="center" vertical="center" wrapText="1"/>
      <protection/>
    </xf>
    <xf numFmtId="0" fontId="84" fillId="37" borderId="0" xfId="0" applyNumberFormat="1" applyFont="1" applyFill="1" applyBorder="1" applyAlignment="1" applyProtection="1">
      <alignment horizontal="center" vertical="center" wrapText="1"/>
      <protection/>
    </xf>
    <xf numFmtId="0" fontId="83" fillId="37" borderId="14" xfId="0" applyNumberFormat="1" applyFont="1" applyFill="1" applyBorder="1" applyAlignment="1" applyProtection="1">
      <alignment/>
      <protection/>
    </xf>
    <xf numFmtId="0" fontId="80" fillId="37" borderId="0" xfId="0" applyFont="1" applyFill="1" applyBorder="1" applyAlignment="1" applyProtection="1">
      <alignment/>
      <protection/>
    </xf>
    <xf numFmtId="0" fontId="85" fillId="37" borderId="0" xfId="0" applyNumberFormat="1" applyFont="1" applyFill="1" applyBorder="1" applyAlignment="1" applyProtection="1">
      <alignment/>
      <protection/>
    </xf>
    <xf numFmtId="164" fontId="85" fillId="37" borderId="0" xfId="0" applyNumberFormat="1" applyFont="1" applyFill="1" applyBorder="1" applyAlignment="1" applyProtection="1">
      <alignment/>
      <protection/>
    </xf>
    <xf numFmtId="164" fontId="80" fillId="37" borderId="25" xfId="0" applyNumberFormat="1" applyFont="1" applyFill="1" applyBorder="1" applyAlignment="1" applyProtection="1">
      <alignment/>
      <protection/>
    </xf>
    <xf numFmtId="0" fontId="83" fillId="37" borderId="25" xfId="0" applyFont="1" applyFill="1" applyBorder="1" applyAlignment="1" applyProtection="1">
      <alignment/>
      <protection/>
    </xf>
    <xf numFmtId="0" fontId="96" fillId="37" borderId="12" xfId="0" applyFont="1" applyFill="1" applyBorder="1" applyAlignment="1" applyProtection="1">
      <alignment/>
      <protection/>
    </xf>
    <xf numFmtId="0" fontId="0" fillId="37" borderId="41" xfId="0" applyFill="1" applyBorder="1" applyAlignment="1" applyProtection="1">
      <alignment/>
      <protection/>
    </xf>
    <xf numFmtId="0" fontId="85" fillId="37" borderId="18" xfId="0" applyNumberFormat="1" applyFont="1" applyFill="1" applyBorder="1" applyAlignment="1" applyProtection="1">
      <alignment/>
      <protection/>
    </xf>
    <xf numFmtId="164" fontId="85" fillId="37" borderId="18" xfId="0" applyNumberFormat="1" applyFont="1" applyFill="1" applyBorder="1" applyAlignment="1" applyProtection="1">
      <alignment/>
      <protection/>
    </xf>
    <xf numFmtId="164" fontId="85" fillId="37" borderId="42" xfId="0" applyNumberFormat="1" applyFont="1" applyFill="1" applyBorder="1" applyAlignment="1" applyProtection="1">
      <alignment/>
      <protection/>
    </xf>
    <xf numFmtId="0" fontId="86" fillId="37" borderId="31" xfId="0" applyFont="1" applyFill="1" applyBorder="1" applyAlignment="1" applyProtection="1">
      <alignment wrapText="1"/>
      <protection/>
    </xf>
    <xf numFmtId="0" fontId="80" fillId="37" borderId="0" xfId="0" applyFont="1" applyFill="1" applyBorder="1" applyAlignment="1" applyProtection="1">
      <alignment horizontal="left"/>
      <protection/>
    </xf>
    <xf numFmtId="0" fontId="83" fillId="37" borderId="16" xfId="0" applyFont="1" applyFill="1" applyBorder="1" applyAlignment="1" applyProtection="1">
      <alignment wrapText="1"/>
      <protection/>
    </xf>
    <xf numFmtId="0" fontId="97" fillId="37" borderId="0" xfId="0" applyFont="1" applyFill="1" applyBorder="1" applyAlignment="1" applyProtection="1">
      <alignment horizontal="center" vertical="top" wrapText="1"/>
      <protection/>
    </xf>
    <xf numFmtId="44" fontId="83" fillId="37" borderId="0" xfId="57" applyFont="1" applyFill="1" applyBorder="1" applyAlignment="1" applyProtection="1">
      <alignment/>
      <protection/>
    </xf>
    <xf numFmtId="44" fontId="83" fillId="37" borderId="0" xfId="57" applyFont="1" applyFill="1" applyBorder="1" applyAlignment="1" applyProtection="1">
      <alignment vertical="center"/>
      <protection/>
    </xf>
    <xf numFmtId="165" fontId="85" fillId="37" borderId="0" xfId="0" applyNumberFormat="1" applyFont="1" applyFill="1" applyBorder="1" applyAlignment="1" applyProtection="1">
      <alignment/>
      <protection/>
    </xf>
    <xf numFmtId="164" fontId="80" fillId="37" borderId="0" xfId="0" applyNumberFormat="1" applyFont="1" applyFill="1" applyBorder="1" applyAlignment="1" applyProtection="1">
      <alignment/>
      <protection/>
    </xf>
    <xf numFmtId="0" fontId="98" fillId="37" borderId="43" xfId="0" applyFont="1" applyFill="1" applyBorder="1" applyAlignment="1" applyProtection="1">
      <alignment horizontal="center" wrapText="1"/>
      <protection/>
    </xf>
    <xf numFmtId="0" fontId="0" fillId="37" borderId="0" xfId="0" applyFill="1" applyAlignment="1">
      <alignment/>
    </xf>
    <xf numFmtId="0" fontId="98" fillId="37" borderId="25" xfId="0" applyFont="1" applyFill="1" applyBorder="1" applyAlignment="1" applyProtection="1">
      <alignment horizontal="center" wrapText="1"/>
      <protection/>
    </xf>
    <xf numFmtId="0" fontId="98" fillId="0" borderId="25" xfId="0" applyFont="1" applyFill="1" applyBorder="1" applyAlignment="1" applyProtection="1">
      <alignment horizontal="center" wrapText="1"/>
      <protection/>
    </xf>
    <xf numFmtId="0" fontId="98" fillId="37" borderId="21" xfId="0" applyFont="1" applyFill="1" applyBorder="1" applyAlignment="1" applyProtection="1">
      <alignment horizontal="center" wrapText="1"/>
      <protection/>
    </xf>
    <xf numFmtId="164" fontId="96" fillId="37" borderId="0" xfId="0" applyNumberFormat="1" applyFont="1" applyFill="1" applyBorder="1" applyAlignment="1" applyProtection="1">
      <alignment/>
      <protection/>
    </xf>
    <xf numFmtId="0" fontId="99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68" fillId="38" borderId="12" xfId="0" applyFont="1" applyFill="1" applyBorder="1" applyAlignment="1" applyProtection="1">
      <alignment/>
      <protection/>
    </xf>
    <xf numFmtId="0" fontId="100" fillId="37" borderId="44" xfId="0" applyFont="1" applyFill="1" applyBorder="1" applyAlignment="1" applyProtection="1">
      <alignment vertical="top" wrapText="1"/>
      <protection/>
    </xf>
    <xf numFmtId="0" fontId="100" fillId="37" borderId="18" xfId="0" applyFont="1" applyFill="1" applyBorder="1" applyAlignment="1" applyProtection="1">
      <alignment vertical="top" wrapText="1"/>
      <protection/>
    </xf>
    <xf numFmtId="0" fontId="100" fillId="37" borderId="42" xfId="0" applyFont="1" applyFill="1" applyBorder="1" applyAlignment="1" applyProtection="1">
      <alignment vertical="top" wrapText="1"/>
      <protection/>
    </xf>
    <xf numFmtId="0" fontId="0" fillId="37" borderId="41" xfId="0" applyFill="1" applyBorder="1" applyAlignment="1" applyProtection="1">
      <alignment vertical="top" wrapText="1"/>
      <protection/>
    </xf>
    <xf numFmtId="0" fontId="0" fillId="37" borderId="24" xfId="0" applyFill="1" applyBorder="1" applyAlignment="1" applyProtection="1">
      <alignment vertical="top" wrapText="1"/>
      <protection/>
    </xf>
    <xf numFmtId="0" fontId="0" fillId="37" borderId="38" xfId="0" applyFill="1" applyBorder="1" applyAlignment="1" applyProtection="1">
      <alignment vertical="top" wrapText="1"/>
      <protection/>
    </xf>
    <xf numFmtId="0" fontId="0" fillId="37" borderId="19" xfId="0" applyFill="1" applyBorder="1" applyAlignment="1" applyProtection="1">
      <alignment/>
      <protection/>
    </xf>
    <xf numFmtId="0" fontId="0" fillId="37" borderId="13" xfId="0" applyFill="1" applyBorder="1" applyAlignment="1" applyProtection="1">
      <alignment/>
      <protection/>
    </xf>
    <xf numFmtId="0" fontId="85" fillId="36" borderId="10" xfId="0" applyFont="1" applyFill="1" applyBorder="1" applyAlignment="1" applyProtection="1">
      <alignment/>
      <protection/>
    </xf>
    <xf numFmtId="0" fontId="101" fillId="36" borderId="10" xfId="0" applyFont="1" applyFill="1" applyBorder="1" applyAlignment="1" applyProtection="1">
      <alignment/>
      <protection/>
    </xf>
    <xf numFmtId="0" fontId="80" fillId="34" borderId="10" xfId="0" applyFont="1" applyFill="1" applyBorder="1" applyAlignment="1" applyProtection="1">
      <alignment horizontal="center"/>
      <protection/>
    </xf>
    <xf numFmtId="0" fontId="85" fillId="37" borderId="45" xfId="0" applyFont="1" applyFill="1" applyBorder="1" applyAlignment="1" applyProtection="1">
      <alignment horizontal="center"/>
      <protection/>
    </xf>
    <xf numFmtId="0" fontId="85" fillId="37" borderId="45" xfId="0" applyFont="1" applyFill="1" applyBorder="1" applyAlignment="1" applyProtection="1">
      <alignment horizontal="center" vertical="center" wrapText="1"/>
      <protection/>
    </xf>
    <xf numFmtId="164" fontId="89" fillId="37" borderId="0" xfId="0" applyNumberFormat="1" applyFont="1" applyFill="1" applyBorder="1" applyAlignment="1" applyProtection="1">
      <alignment/>
      <protection/>
    </xf>
    <xf numFmtId="0" fontId="102" fillId="37" borderId="0" xfId="0" applyFont="1" applyFill="1" applyBorder="1" applyAlignment="1" applyProtection="1">
      <alignment/>
      <protection/>
    </xf>
    <xf numFmtId="164" fontId="0" fillId="37" borderId="0" xfId="0" applyNumberFormat="1" applyFill="1" applyBorder="1" applyAlignment="1" applyProtection="1">
      <alignment/>
      <protection/>
    </xf>
    <xf numFmtId="0" fontId="98" fillId="37" borderId="0" xfId="0" applyFont="1" applyFill="1" applyBorder="1" applyAlignment="1" applyProtection="1">
      <alignment/>
      <protection/>
    </xf>
    <xf numFmtId="0" fontId="103" fillId="37" borderId="10" xfId="0" applyFont="1" applyFill="1" applyBorder="1" applyAlignment="1" applyProtection="1">
      <alignment horizontal="center"/>
      <protection/>
    </xf>
    <xf numFmtId="0" fontId="68" fillId="37" borderId="0" xfId="0" applyFont="1" applyFill="1" applyBorder="1" applyAlignment="1" applyProtection="1">
      <alignment/>
      <protection/>
    </xf>
    <xf numFmtId="166" fontId="0" fillId="37" borderId="0" xfId="0" applyNumberFormat="1" applyFill="1" applyBorder="1" applyAlignment="1" applyProtection="1">
      <alignment/>
      <protection locked="0"/>
    </xf>
    <xf numFmtId="166" fontId="104" fillId="37" borderId="0" xfId="0" applyNumberFormat="1" applyFont="1" applyFill="1" applyBorder="1" applyAlignment="1" applyProtection="1">
      <alignment/>
      <protection locked="0"/>
    </xf>
    <xf numFmtId="0" fontId="68" fillId="37" borderId="10" xfId="0" applyFont="1" applyFill="1" applyBorder="1" applyAlignment="1" applyProtection="1">
      <alignment/>
      <protection/>
    </xf>
    <xf numFmtId="0" fontId="85" fillId="37" borderId="0" xfId="0" applyFont="1" applyFill="1" applyBorder="1" applyAlignment="1" applyProtection="1">
      <alignment horizontal="right"/>
      <protection/>
    </xf>
    <xf numFmtId="166" fontId="85" fillId="37" borderId="0" xfId="0" applyNumberFormat="1" applyFont="1" applyFill="1" applyBorder="1" applyAlignment="1" applyProtection="1">
      <alignment/>
      <protection/>
    </xf>
    <xf numFmtId="0" fontId="105" fillId="37" borderId="0" xfId="0" applyFont="1" applyFill="1" applyBorder="1" applyAlignment="1" applyProtection="1">
      <alignment/>
      <protection/>
    </xf>
    <xf numFmtId="0" fontId="106" fillId="37" borderId="0" xfId="0" applyFont="1" applyFill="1" applyBorder="1" applyAlignment="1" applyProtection="1">
      <alignment horizontal="right"/>
      <protection/>
    </xf>
    <xf numFmtId="0" fontId="0" fillId="37" borderId="0" xfId="0" applyFont="1" applyFill="1" applyBorder="1" applyAlignment="1" applyProtection="1">
      <alignment/>
      <protection/>
    </xf>
    <xf numFmtId="166" fontId="106" fillId="37" borderId="0" xfId="0" applyNumberFormat="1" applyFont="1" applyFill="1" applyBorder="1" applyAlignment="1" applyProtection="1">
      <alignment/>
      <protection/>
    </xf>
    <xf numFmtId="166" fontId="0" fillId="37" borderId="0" xfId="0" applyNumberFormat="1" applyFill="1" applyBorder="1" applyAlignment="1" applyProtection="1">
      <alignment/>
      <protection/>
    </xf>
    <xf numFmtId="0" fontId="107" fillId="34" borderId="46" xfId="0" applyFont="1" applyFill="1" applyBorder="1" applyAlignment="1" applyProtection="1">
      <alignment/>
      <protection/>
    </xf>
    <xf numFmtId="0" fontId="107" fillId="34" borderId="44" xfId="0" applyFont="1" applyFill="1" applyBorder="1" applyAlignment="1" applyProtection="1">
      <alignment/>
      <protection/>
    </xf>
    <xf numFmtId="0" fontId="108" fillId="37" borderId="0" xfId="0" applyFont="1" applyFill="1" applyBorder="1" applyAlignment="1" applyProtection="1">
      <alignment vertical="top" wrapText="1"/>
      <protection/>
    </xf>
    <xf numFmtId="0" fontId="108" fillId="0" borderId="25" xfId="0" applyFont="1" applyBorder="1" applyAlignment="1" applyProtection="1">
      <alignment vertical="top" wrapText="1"/>
      <protection/>
    </xf>
    <xf numFmtId="0" fontId="81" fillId="34" borderId="10" xfId="0" applyFont="1" applyFill="1" applyBorder="1" applyAlignment="1" applyProtection="1">
      <alignment vertical="center"/>
      <protection/>
    </xf>
    <xf numFmtId="0" fontId="81" fillId="34" borderId="0" xfId="0" applyFont="1" applyFill="1" applyBorder="1" applyAlignment="1" applyProtection="1">
      <alignment vertical="center"/>
      <protection/>
    </xf>
    <xf numFmtId="166" fontId="85" fillId="0" borderId="0" xfId="0" applyNumberFormat="1" applyFont="1" applyFill="1" applyBorder="1" applyAlignment="1" applyProtection="1">
      <alignment/>
      <protection/>
    </xf>
    <xf numFmtId="0" fontId="81" fillId="37" borderId="0" xfId="0" applyFont="1" applyFill="1" applyBorder="1" applyAlignment="1" applyProtection="1">
      <alignment horizontal="center" vertical="center"/>
      <protection/>
    </xf>
    <xf numFmtId="0" fontId="80" fillId="38" borderId="41" xfId="0" applyFont="1" applyFill="1" applyBorder="1" applyAlignment="1" applyProtection="1">
      <alignment/>
      <protection/>
    </xf>
    <xf numFmtId="0" fontId="85" fillId="38" borderId="24" xfId="0" applyNumberFormat="1" applyFont="1" applyFill="1" applyBorder="1" applyAlignment="1" applyProtection="1">
      <alignment/>
      <protection/>
    </xf>
    <xf numFmtId="0" fontId="83" fillId="37" borderId="16" xfId="0" applyFont="1" applyFill="1" applyBorder="1" applyAlignment="1" applyProtection="1">
      <alignment vertical="center"/>
      <protection/>
    </xf>
    <xf numFmtId="0" fontId="83" fillId="0" borderId="16" xfId="0" applyFont="1" applyBorder="1" applyAlignment="1" applyProtection="1">
      <alignment vertical="center" wrapText="1"/>
      <protection/>
    </xf>
    <xf numFmtId="0" fontId="86" fillId="37" borderId="31" xfId="0" applyFont="1" applyFill="1" applyBorder="1" applyAlignment="1" applyProtection="1">
      <alignment vertical="center" wrapText="1"/>
      <protection/>
    </xf>
    <xf numFmtId="0" fontId="83" fillId="37" borderId="0" xfId="0" applyNumberFormat="1" applyFont="1" applyFill="1" applyBorder="1" applyAlignment="1" applyProtection="1">
      <alignment vertical="center"/>
      <protection/>
    </xf>
    <xf numFmtId="0" fontId="83" fillId="37" borderId="31" xfId="0" applyFont="1" applyFill="1" applyBorder="1" applyAlignment="1" applyProtection="1">
      <alignment vertical="center"/>
      <protection/>
    </xf>
    <xf numFmtId="0" fontId="83" fillId="37" borderId="32" xfId="0" applyNumberFormat="1" applyFont="1" applyFill="1" applyBorder="1" applyAlignment="1" applyProtection="1">
      <alignment vertical="center"/>
      <protection locked="0"/>
    </xf>
    <xf numFmtId="44" fontId="83" fillId="37" borderId="22" xfId="57" applyFont="1" applyFill="1" applyBorder="1" applyAlignment="1" applyProtection="1">
      <alignment vertical="center"/>
      <protection/>
    </xf>
    <xf numFmtId="0" fontId="83" fillId="37" borderId="33" xfId="0" applyNumberFormat="1" applyFont="1" applyFill="1" applyBorder="1" applyAlignment="1" applyProtection="1">
      <alignment vertical="center"/>
      <protection/>
    </xf>
    <xf numFmtId="0" fontId="83" fillId="37" borderId="34" xfId="0" applyFont="1" applyFill="1" applyBorder="1" applyAlignment="1" applyProtection="1">
      <alignment vertical="center"/>
      <protection/>
    </xf>
    <xf numFmtId="0" fontId="83" fillId="37" borderId="35" xfId="0" applyNumberFormat="1" applyFont="1" applyFill="1" applyBorder="1" applyAlignment="1" applyProtection="1">
      <alignment vertical="center"/>
      <protection/>
    </xf>
    <xf numFmtId="44" fontId="83" fillId="37" borderId="23" xfId="57" applyFont="1" applyFill="1" applyBorder="1" applyAlignment="1" applyProtection="1">
      <alignment vertical="center"/>
      <protection/>
    </xf>
    <xf numFmtId="0" fontId="85" fillId="37" borderId="17" xfId="0" applyFont="1" applyFill="1" applyBorder="1" applyAlignment="1" applyProtection="1">
      <alignment vertical="center"/>
      <protection/>
    </xf>
    <xf numFmtId="0" fontId="85" fillId="37" borderId="36" xfId="0" applyNumberFormat="1" applyFont="1" applyFill="1" applyBorder="1" applyAlignment="1" applyProtection="1">
      <alignment vertical="center"/>
      <protection/>
    </xf>
    <xf numFmtId="164" fontId="85" fillId="37" borderId="36" xfId="0" applyNumberFormat="1" applyFont="1" applyFill="1" applyBorder="1" applyAlignment="1" applyProtection="1">
      <alignment vertical="center"/>
      <protection/>
    </xf>
    <xf numFmtId="164" fontId="85" fillId="37" borderId="37" xfId="0" applyNumberFormat="1" applyFont="1" applyFill="1" applyBorder="1" applyAlignment="1" applyProtection="1">
      <alignment vertical="center"/>
      <protection/>
    </xf>
    <xf numFmtId="0" fontId="98" fillId="37" borderId="25" xfId="0" applyFont="1" applyFill="1" applyBorder="1" applyAlignment="1" applyProtection="1">
      <alignment horizontal="center" vertical="center" wrapText="1"/>
      <protection/>
    </xf>
    <xf numFmtId="0" fontId="83" fillId="37" borderId="39" xfId="0" applyNumberFormat="1" applyFont="1" applyFill="1" applyBorder="1" applyAlignment="1" applyProtection="1">
      <alignment vertical="center"/>
      <protection/>
    </xf>
    <xf numFmtId="0" fontId="83" fillId="37" borderId="32" xfId="0" applyNumberFormat="1" applyFont="1" applyFill="1" applyBorder="1" applyAlignment="1" applyProtection="1">
      <alignment vertical="center"/>
      <protection/>
    </xf>
    <xf numFmtId="0" fontId="83" fillId="37" borderId="40" xfId="0" applyNumberFormat="1" applyFont="1" applyFill="1" applyBorder="1" applyAlignment="1" applyProtection="1">
      <alignment vertical="center"/>
      <protection/>
    </xf>
    <xf numFmtId="0" fontId="87" fillId="18" borderId="11" xfId="0" applyFont="1" applyFill="1" applyBorder="1" applyAlignment="1" applyProtection="1">
      <alignment horizontal="center"/>
      <protection/>
    </xf>
    <xf numFmtId="0" fontId="83" fillId="6" borderId="16" xfId="0" applyNumberFormat="1" applyFont="1" applyFill="1" applyBorder="1" applyAlignment="1" applyProtection="1">
      <alignment vertical="center"/>
      <protection locked="0"/>
    </xf>
    <xf numFmtId="0" fontId="83" fillId="6" borderId="47" xfId="0" applyNumberFormat="1" applyFont="1" applyFill="1" applyBorder="1" applyAlignment="1" applyProtection="1">
      <alignment vertical="center"/>
      <protection locked="0"/>
    </xf>
    <xf numFmtId="0" fontId="96" fillId="18" borderId="12" xfId="0" applyFont="1" applyFill="1" applyBorder="1" applyAlignment="1" applyProtection="1">
      <alignment/>
      <protection/>
    </xf>
    <xf numFmtId="0" fontId="96" fillId="18" borderId="19" xfId="0" applyNumberFormat="1" applyFont="1" applyFill="1" applyBorder="1" applyAlignment="1" applyProtection="1">
      <alignment/>
      <protection/>
    </xf>
    <xf numFmtId="164" fontId="96" fillId="18" borderId="19" xfId="0" applyNumberFormat="1" applyFont="1" applyFill="1" applyBorder="1" applyAlignment="1" applyProtection="1">
      <alignment/>
      <protection/>
    </xf>
    <xf numFmtId="0" fontId="100" fillId="37" borderId="48" xfId="0" applyFont="1" applyFill="1" applyBorder="1" applyAlignment="1" applyProtection="1">
      <alignment horizontal="left" vertical="center" wrapText="1"/>
      <protection/>
    </xf>
    <xf numFmtId="0" fontId="100" fillId="37" borderId="49" xfId="0" applyFont="1" applyFill="1" applyBorder="1" applyAlignment="1" applyProtection="1">
      <alignment horizontal="left" vertical="center" wrapText="1"/>
      <protection/>
    </xf>
    <xf numFmtId="0" fontId="100" fillId="37" borderId="50" xfId="0" applyFont="1" applyFill="1" applyBorder="1" applyAlignment="1" applyProtection="1">
      <alignment horizontal="left" vertical="center" wrapText="1"/>
      <protection/>
    </xf>
    <xf numFmtId="166" fontId="93" fillId="37" borderId="0" xfId="0" applyNumberFormat="1" applyFont="1" applyFill="1" applyBorder="1" applyAlignment="1" applyProtection="1">
      <alignment horizontal="center" vertical="center"/>
      <protection/>
    </xf>
    <xf numFmtId="10" fontId="93" fillId="37" borderId="0" xfId="0" applyNumberFormat="1" applyFont="1" applyFill="1" applyBorder="1" applyAlignment="1" applyProtection="1">
      <alignment horizontal="right"/>
      <protection/>
    </xf>
    <xf numFmtId="166" fontId="93" fillId="37" borderId="0" xfId="0" applyNumberFormat="1" applyFont="1" applyFill="1" applyBorder="1" applyAlignment="1" applyProtection="1">
      <alignment horizontal="center"/>
      <protection/>
    </xf>
    <xf numFmtId="0" fontId="109" fillId="37" borderId="0" xfId="0" applyFont="1" applyFill="1" applyBorder="1" applyAlignment="1" applyProtection="1">
      <alignment horizontal="center"/>
      <protection/>
    </xf>
    <xf numFmtId="0" fontId="109" fillId="37" borderId="0" xfId="0" applyFont="1" applyFill="1" applyBorder="1" applyAlignment="1" applyProtection="1">
      <alignment vertical="center" wrapText="1"/>
      <protection/>
    </xf>
    <xf numFmtId="0" fontId="110" fillId="37" borderId="0" xfId="0" applyFont="1" applyFill="1" applyBorder="1" applyAlignment="1" applyProtection="1">
      <alignment horizontal="right"/>
      <protection/>
    </xf>
    <xf numFmtId="0" fontId="99" fillId="37" borderId="0" xfId="0" applyFont="1" applyFill="1" applyBorder="1" applyAlignment="1" applyProtection="1">
      <alignment horizontal="right"/>
      <protection/>
    </xf>
    <xf numFmtId="0" fontId="109" fillId="37" borderId="0" xfId="0" applyFont="1" applyFill="1" applyBorder="1" applyAlignment="1" applyProtection="1">
      <alignment/>
      <protection/>
    </xf>
    <xf numFmtId="164" fontId="111" fillId="37" borderId="0" xfId="0" applyNumberFormat="1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 vertical="top" wrapText="1"/>
      <protection/>
    </xf>
    <xf numFmtId="0" fontId="0" fillId="37" borderId="0" xfId="0" applyFill="1" applyBorder="1" applyAlignment="1" applyProtection="1">
      <alignment vertical="top" wrapText="1"/>
      <protection/>
    </xf>
    <xf numFmtId="0" fontId="0" fillId="37" borderId="25" xfId="0" applyFill="1" applyBorder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85" fillId="0" borderId="0" xfId="0" applyFont="1" applyFill="1" applyBorder="1" applyAlignment="1" applyProtection="1">
      <alignment horizontal="center"/>
      <protection/>
    </xf>
    <xf numFmtId="49" fontId="81" fillId="0" borderId="0" xfId="0" applyNumberFormat="1" applyFont="1" applyFill="1" applyBorder="1" applyAlignment="1" applyProtection="1">
      <alignment horizontal="center"/>
      <protection/>
    </xf>
    <xf numFmtId="0" fontId="92" fillId="0" borderId="0" xfId="0" applyFont="1" applyFill="1" applyBorder="1" applyAlignment="1" applyProtection="1">
      <alignment horizontal="center"/>
      <protection/>
    </xf>
    <xf numFmtId="0" fontId="80" fillId="0" borderId="0" xfId="0" applyFont="1" applyFill="1" applyBorder="1" applyAlignment="1" applyProtection="1">
      <alignment horizontal="left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center"/>
      <protection/>
    </xf>
    <xf numFmtId="0" fontId="102" fillId="0" borderId="0" xfId="0" applyFont="1" applyFill="1" applyBorder="1" applyAlignment="1" applyProtection="1">
      <alignment/>
      <protection/>
    </xf>
    <xf numFmtId="0" fontId="90" fillId="0" borderId="0" xfId="0" applyFont="1" applyFill="1" applyBorder="1" applyAlignment="1" applyProtection="1">
      <alignment/>
      <protection/>
    </xf>
    <xf numFmtId="0" fontId="112" fillId="0" borderId="0" xfId="0" applyFont="1" applyFill="1" applyBorder="1" applyAlignment="1" applyProtection="1">
      <alignment horizontal="left" vertical="center"/>
      <protection/>
    </xf>
    <xf numFmtId="0" fontId="83" fillId="7" borderId="16" xfId="0" applyNumberFormat="1" applyFont="1" applyFill="1" applyBorder="1" applyAlignment="1" applyProtection="1">
      <alignment/>
      <protection locked="0"/>
    </xf>
    <xf numFmtId="0" fontId="83" fillId="7" borderId="47" xfId="0" applyNumberFormat="1" applyFont="1" applyFill="1" applyBorder="1" applyAlignment="1" applyProtection="1">
      <alignment/>
      <protection locked="0"/>
    </xf>
    <xf numFmtId="0" fontId="83" fillId="7" borderId="16" xfId="0" applyNumberFormat="1" applyFont="1" applyFill="1" applyBorder="1" applyAlignment="1" applyProtection="1">
      <alignment vertical="center"/>
      <protection locked="0"/>
    </xf>
    <xf numFmtId="0" fontId="96" fillId="25" borderId="12" xfId="0" applyFont="1" applyFill="1" applyBorder="1" applyAlignment="1" applyProtection="1">
      <alignment/>
      <protection/>
    </xf>
    <xf numFmtId="0" fontId="96" fillId="25" borderId="19" xfId="0" applyNumberFormat="1" applyFont="1" applyFill="1" applyBorder="1" applyAlignment="1" applyProtection="1">
      <alignment/>
      <protection/>
    </xf>
    <xf numFmtId="164" fontId="96" fillId="25" borderId="19" xfId="0" applyNumberFormat="1" applyFont="1" applyFill="1" applyBorder="1" applyAlignment="1" applyProtection="1">
      <alignment/>
      <protection/>
    </xf>
    <xf numFmtId="0" fontId="87" fillId="25" borderId="11" xfId="0" applyFont="1" applyFill="1" applyBorder="1" applyAlignment="1" applyProtection="1">
      <alignment horizontal="center"/>
      <protection/>
    </xf>
    <xf numFmtId="0" fontId="113" fillId="0" borderId="14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/>
      <protection/>
    </xf>
    <xf numFmtId="0" fontId="92" fillId="37" borderId="29" xfId="0" applyFont="1" applyFill="1" applyBorder="1" applyAlignment="1" applyProtection="1">
      <alignment/>
      <protection/>
    </xf>
    <xf numFmtId="0" fontId="85" fillId="39" borderId="12" xfId="0" applyFont="1" applyFill="1" applyBorder="1" applyAlignment="1" applyProtection="1">
      <alignment horizontal="center"/>
      <protection/>
    </xf>
    <xf numFmtId="166" fontId="85" fillId="39" borderId="13" xfId="0" applyNumberFormat="1" applyFont="1" applyFill="1" applyBorder="1" applyAlignment="1" applyProtection="1">
      <alignment/>
      <protection/>
    </xf>
    <xf numFmtId="0" fontId="114" fillId="37" borderId="10" xfId="0" applyFont="1" applyFill="1" applyBorder="1" applyAlignment="1" applyProtection="1">
      <alignment/>
      <protection/>
    </xf>
    <xf numFmtId="0" fontId="83" fillId="6" borderId="31" xfId="0" applyNumberFormat="1" applyFont="1" applyFill="1" applyBorder="1" applyAlignment="1" applyProtection="1">
      <alignment vertical="center"/>
      <protection locked="0"/>
    </xf>
    <xf numFmtId="0" fontId="83" fillId="6" borderId="51" xfId="0" applyNumberFormat="1" applyFont="1" applyFill="1" applyBorder="1" applyAlignment="1" applyProtection="1">
      <alignment vertical="center"/>
      <protection locked="0"/>
    </xf>
    <xf numFmtId="0" fontId="83" fillId="7" borderId="31" xfId="0" applyNumberFormat="1" applyFont="1" applyFill="1" applyBorder="1" applyAlignment="1" applyProtection="1">
      <alignment/>
      <protection locked="0"/>
    </xf>
    <xf numFmtId="0" fontId="83" fillId="7" borderId="51" xfId="0" applyNumberFormat="1" applyFont="1" applyFill="1" applyBorder="1" applyAlignment="1" applyProtection="1">
      <alignment/>
      <protection locked="0"/>
    </xf>
    <xf numFmtId="0" fontId="115" fillId="38" borderId="26" xfId="0" applyFont="1" applyFill="1" applyBorder="1" applyAlignment="1" applyProtection="1">
      <alignment/>
      <protection/>
    </xf>
    <xf numFmtId="0" fontId="0" fillId="37" borderId="15" xfId="0" applyFont="1" applyFill="1" applyBorder="1" applyAlignment="1" applyProtection="1">
      <alignment/>
      <protection/>
    </xf>
    <xf numFmtId="0" fontId="82" fillId="0" borderId="14" xfId="0" applyFont="1" applyBorder="1" applyAlignment="1" applyProtection="1">
      <alignment/>
      <protection/>
    </xf>
    <xf numFmtId="164" fontId="83" fillId="37" borderId="21" xfId="57" applyNumberFormat="1" applyFont="1" applyFill="1" applyBorder="1" applyAlignment="1" applyProtection="1">
      <alignment vertical="center"/>
      <protection/>
    </xf>
    <xf numFmtId="164" fontId="83" fillId="37" borderId="23" xfId="57" applyNumberFormat="1" applyFont="1" applyFill="1" applyBorder="1" applyAlignment="1" applyProtection="1">
      <alignment vertical="center"/>
      <protection/>
    </xf>
    <xf numFmtId="0" fontId="101" fillId="0" borderId="10" xfId="0" applyFont="1" applyBorder="1" applyAlignment="1" applyProtection="1">
      <alignment/>
      <protection/>
    </xf>
    <xf numFmtId="0" fontId="90" fillId="38" borderId="36" xfId="0" applyFont="1" applyFill="1" applyBorder="1" applyAlignment="1" applyProtection="1">
      <alignment vertical="top"/>
      <protection/>
    </xf>
    <xf numFmtId="0" fontId="90" fillId="38" borderId="18" xfId="0" applyFont="1" applyFill="1" applyBorder="1" applyAlignment="1" applyProtection="1">
      <alignment vertical="top"/>
      <protection/>
    </xf>
    <xf numFmtId="0" fontId="81" fillId="0" borderId="0" xfId="0" applyFont="1" applyFill="1" applyBorder="1" applyAlignment="1" applyProtection="1">
      <alignment/>
      <protection/>
    </xf>
    <xf numFmtId="0" fontId="116" fillId="0" borderId="0" xfId="0" applyFont="1" applyFill="1" applyBorder="1" applyAlignment="1" applyProtection="1">
      <alignment vertical="center"/>
      <protection/>
    </xf>
    <xf numFmtId="0" fontId="98" fillId="0" borderId="0" xfId="0" applyFont="1" applyFill="1" applyBorder="1" applyAlignment="1" applyProtection="1">
      <alignment vertical="top"/>
      <protection/>
    </xf>
    <xf numFmtId="0" fontId="109" fillId="37" borderId="25" xfId="0" applyFont="1" applyFill="1" applyBorder="1" applyAlignment="1" applyProtection="1">
      <alignment horizontal="center" wrapText="1"/>
      <protection/>
    </xf>
    <xf numFmtId="0" fontId="109" fillId="37" borderId="25" xfId="0" applyFont="1" applyFill="1" applyBorder="1" applyAlignment="1" applyProtection="1">
      <alignment horizontal="left" wrapText="1"/>
      <protection/>
    </xf>
    <xf numFmtId="0" fontId="98" fillId="37" borderId="25" xfId="0" applyFont="1" applyFill="1" applyBorder="1" applyAlignment="1" applyProtection="1">
      <alignment/>
      <protection/>
    </xf>
    <xf numFmtId="0" fontId="105" fillId="37" borderId="25" xfId="0" applyFont="1" applyFill="1" applyBorder="1" applyAlignment="1" applyProtection="1">
      <alignment/>
      <protection/>
    </xf>
    <xf numFmtId="0" fontId="109" fillId="37" borderId="25" xfId="0" applyFont="1" applyFill="1" applyBorder="1" applyAlignment="1" applyProtection="1">
      <alignment vertical="center" wrapText="1"/>
      <protection/>
    </xf>
    <xf numFmtId="0" fontId="110" fillId="37" borderId="25" xfId="0" applyFont="1" applyFill="1" applyBorder="1" applyAlignment="1" applyProtection="1">
      <alignment horizontal="left"/>
      <protection/>
    </xf>
    <xf numFmtId="0" fontId="90" fillId="0" borderId="18" xfId="0" applyFont="1" applyFill="1" applyBorder="1" applyAlignment="1" applyProtection="1">
      <alignment vertical="top"/>
      <protection/>
    </xf>
    <xf numFmtId="0" fontId="90" fillId="0" borderId="36" xfId="0" applyFont="1" applyFill="1" applyBorder="1" applyAlignment="1" applyProtection="1">
      <alignment vertical="top"/>
      <protection/>
    </xf>
    <xf numFmtId="0" fontId="98" fillId="37" borderId="43" xfId="0" applyFont="1" applyFill="1" applyBorder="1" applyAlignment="1" applyProtection="1">
      <alignment horizontal="center" vertical="center" wrapText="1"/>
      <protection/>
    </xf>
    <xf numFmtId="0" fontId="115" fillId="0" borderId="0" xfId="0" applyFont="1" applyFill="1" applyBorder="1" applyAlignment="1" applyProtection="1">
      <alignment/>
      <protection/>
    </xf>
    <xf numFmtId="0" fontId="85" fillId="37" borderId="10" xfId="0" applyFont="1" applyFill="1" applyBorder="1" applyAlignment="1" applyProtection="1">
      <alignment vertical="center"/>
      <protection/>
    </xf>
    <xf numFmtId="0" fontId="87" fillId="18" borderId="11" xfId="0" applyFont="1" applyFill="1" applyBorder="1" applyAlignment="1" applyProtection="1">
      <alignment horizontal="center" vertical="center"/>
      <protection/>
    </xf>
    <xf numFmtId="164" fontId="83" fillId="6" borderId="31" xfId="0" applyNumberFormat="1" applyFont="1" applyFill="1" applyBorder="1" applyAlignment="1" applyProtection="1">
      <alignment horizontal="center" vertical="center"/>
      <protection locked="0"/>
    </xf>
    <xf numFmtId="164" fontId="83" fillId="6" borderId="39" xfId="0" applyNumberFormat="1" applyFont="1" applyFill="1" applyBorder="1" applyAlignment="1" applyProtection="1">
      <alignment horizontal="center" vertical="center"/>
      <protection locked="0"/>
    </xf>
    <xf numFmtId="0" fontId="100" fillId="37" borderId="48" xfId="0" applyFont="1" applyFill="1" applyBorder="1" applyAlignment="1" applyProtection="1">
      <alignment horizontal="left" vertical="center" wrapText="1"/>
      <protection/>
    </xf>
    <xf numFmtId="0" fontId="100" fillId="37" borderId="49" xfId="0" applyFont="1" applyFill="1" applyBorder="1" applyAlignment="1" applyProtection="1">
      <alignment horizontal="left" vertical="center" wrapText="1"/>
      <protection/>
    </xf>
    <xf numFmtId="0" fontId="100" fillId="37" borderId="50" xfId="0" applyFont="1" applyFill="1" applyBorder="1" applyAlignment="1" applyProtection="1">
      <alignment horizontal="left" vertical="center" wrapText="1"/>
      <protection/>
    </xf>
    <xf numFmtId="0" fontId="100" fillId="37" borderId="44" xfId="0" applyFont="1" applyFill="1" applyBorder="1" applyAlignment="1" applyProtection="1">
      <alignment horizontal="left" vertical="center" wrapText="1"/>
      <protection/>
    </xf>
    <xf numFmtId="0" fontId="100" fillId="37" borderId="18" xfId="0" applyFont="1" applyFill="1" applyBorder="1" applyAlignment="1" applyProtection="1">
      <alignment horizontal="left" vertical="center" wrapText="1"/>
      <protection/>
    </xf>
    <xf numFmtId="0" fontId="100" fillId="37" borderId="42" xfId="0" applyFont="1" applyFill="1" applyBorder="1" applyAlignment="1" applyProtection="1">
      <alignment horizontal="left" vertical="center" wrapText="1"/>
      <protection/>
    </xf>
    <xf numFmtId="164" fontId="83" fillId="7" borderId="34" xfId="0" applyNumberFormat="1" applyFont="1" applyFill="1" applyBorder="1" applyAlignment="1" applyProtection="1">
      <alignment horizontal="center" vertical="center"/>
      <protection locked="0"/>
    </xf>
    <xf numFmtId="164" fontId="83" fillId="7" borderId="40" xfId="0" applyNumberFormat="1" applyFont="1" applyFill="1" applyBorder="1" applyAlignment="1" applyProtection="1">
      <alignment horizontal="center" vertical="center"/>
      <protection locked="0"/>
    </xf>
    <xf numFmtId="0" fontId="98" fillId="37" borderId="31" xfId="0" applyFont="1" applyFill="1" applyBorder="1" applyAlignment="1" applyProtection="1">
      <alignment horizontal="center" vertical="center" wrapText="1"/>
      <protection/>
    </xf>
    <xf numFmtId="0" fontId="98" fillId="37" borderId="33" xfId="0" applyFont="1" applyFill="1" applyBorder="1" applyAlignment="1" applyProtection="1">
      <alignment horizontal="center" vertical="center" wrapText="1"/>
      <protection/>
    </xf>
    <xf numFmtId="164" fontId="83" fillId="6" borderId="34" xfId="0" applyNumberFormat="1" applyFont="1" applyFill="1" applyBorder="1" applyAlignment="1" applyProtection="1">
      <alignment horizontal="center" vertical="center"/>
      <protection locked="0"/>
    </xf>
    <xf numFmtId="164" fontId="83" fillId="6" borderId="40" xfId="0" applyNumberFormat="1" applyFont="1" applyFill="1" applyBorder="1" applyAlignment="1" applyProtection="1">
      <alignment horizontal="center" vertical="center"/>
      <protection locked="0"/>
    </xf>
    <xf numFmtId="0" fontId="98" fillId="0" borderId="17" xfId="0" applyFont="1" applyFill="1" applyBorder="1" applyAlignment="1" applyProtection="1">
      <alignment horizontal="center" wrapText="1"/>
      <protection/>
    </xf>
    <xf numFmtId="0" fontId="98" fillId="0" borderId="52" xfId="0" applyFont="1" applyFill="1" applyBorder="1" applyAlignment="1" applyProtection="1">
      <alignment horizontal="center" wrapText="1"/>
      <protection/>
    </xf>
    <xf numFmtId="0" fontId="82" fillId="0" borderId="14" xfId="0" applyFont="1" applyBorder="1" applyAlignment="1" applyProtection="1">
      <alignment horizontal="left" wrapText="1"/>
      <protection/>
    </xf>
    <xf numFmtId="0" fontId="82" fillId="0" borderId="15" xfId="0" applyFont="1" applyBorder="1" applyAlignment="1" applyProtection="1">
      <alignment horizontal="left" wrapText="1"/>
      <protection/>
    </xf>
    <xf numFmtId="0" fontId="62" fillId="7" borderId="0" xfId="0" applyFont="1" applyFill="1" applyAlignment="1">
      <alignment horizontal="center" vertical="center"/>
    </xf>
    <xf numFmtId="49" fontId="81" fillId="33" borderId="12" xfId="0" applyNumberFormat="1" applyFont="1" applyFill="1" applyBorder="1" applyAlignment="1" applyProtection="1">
      <alignment horizontal="center"/>
      <protection/>
    </xf>
    <xf numFmtId="49" fontId="81" fillId="33" borderId="13" xfId="0" applyNumberFormat="1" applyFont="1" applyFill="1" applyBorder="1" applyAlignment="1" applyProtection="1">
      <alignment horizontal="center"/>
      <protection/>
    </xf>
    <xf numFmtId="0" fontId="113" fillId="0" borderId="53" xfId="0" applyFont="1" applyBorder="1" applyAlignment="1" applyProtection="1">
      <alignment horizontal="left" vertical="top" wrapText="1"/>
      <protection/>
    </xf>
    <xf numFmtId="0" fontId="113" fillId="0" borderId="53" xfId="0" applyFont="1" applyBorder="1" applyAlignment="1" applyProtection="1">
      <alignment horizontal="left" vertical="top"/>
      <protection/>
    </xf>
    <xf numFmtId="0" fontId="113" fillId="0" borderId="54" xfId="0" applyFont="1" applyBorder="1" applyAlignment="1" applyProtection="1">
      <alignment horizontal="left" vertical="top"/>
      <protection/>
    </xf>
    <xf numFmtId="0" fontId="83" fillId="6" borderId="31" xfId="0" applyNumberFormat="1" applyFont="1" applyFill="1" applyBorder="1" applyAlignment="1" applyProtection="1">
      <alignment horizontal="center" vertical="center"/>
      <protection locked="0"/>
    </xf>
    <xf numFmtId="0" fontId="83" fillId="6" borderId="39" xfId="0" applyNumberFormat="1" applyFont="1" applyFill="1" applyBorder="1" applyAlignment="1" applyProtection="1">
      <alignment horizontal="center" vertical="center"/>
      <protection locked="0"/>
    </xf>
    <xf numFmtId="164" fontId="83" fillId="37" borderId="33" xfId="0" applyNumberFormat="1" applyFont="1" applyFill="1" applyBorder="1" applyAlignment="1" applyProtection="1">
      <alignment horizontal="center" vertical="center"/>
      <protection/>
    </xf>
    <xf numFmtId="164" fontId="83" fillId="37" borderId="39" xfId="0" applyNumberFormat="1" applyFont="1" applyFill="1" applyBorder="1" applyAlignment="1" applyProtection="1">
      <alignment horizontal="center" vertical="center"/>
      <protection/>
    </xf>
    <xf numFmtId="0" fontId="114" fillId="37" borderId="10" xfId="0" applyFont="1" applyFill="1" applyBorder="1" applyAlignment="1" applyProtection="1">
      <alignment horizontal="center" vertical="center" wrapText="1"/>
      <protection/>
    </xf>
    <xf numFmtId="0" fontId="114" fillId="37" borderId="0" xfId="0" applyFont="1" applyFill="1" applyBorder="1" applyAlignment="1" applyProtection="1">
      <alignment horizontal="center" vertical="center" wrapText="1"/>
      <protection/>
    </xf>
    <xf numFmtId="0" fontId="114" fillId="37" borderId="25" xfId="0" applyFont="1" applyFill="1" applyBorder="1" applyAlignment="1" applyProtection="1">
      <alignment horizontal="center" vertical="center" wrapText="1"/>
      <protection/>
    </xf>
    <xf numFmtId="49" fontId="81" fillId="34" borderId="55" xfId="0" applyNumberFormat="1" applyFont="1" applyFill="1" applyBorder="1" applyAlignment="1" applyProtection="1">
      <alignment horizontal="center"/>
      <protection locked="0"/>
    </xf>
    <xf numFmtId="49" fontId="81" fillId="34" borderId="56" xfId="0" applyNumberFormat="1" applyFont="1" applyFill="1" applyBorder="1" applyAlignment="1" applyProtection="1">
      <alignment horizontal="center"/>
      <protection locked="0"/>
    </xf>
    <xf numFmtId="0" fontId="62" fillId="6" borderId="0" xfId="0" applyFont="1" applyFill="1" applyAlignment="1">
      <alignment horizontal="center" vertical="center"/>
    </xf>
    <xf numFmtId="0" fontId="117" fillId="37" borderId="10" xfId="0" applyFont="1" applyFill="1" applyBorder="1" applyAlignment="1" applyProtection="1">
      <alignment horizontal="left" vertical="top" wrapText="1"/>
      <protection/>
    </xf>
    <xf numFmtId="0" fontId="117" fillId="37" borderId="0" xfId="0" applyFont="1" applyFill="1" applyBorder="1" applyAlignment="1" applyProtection="1">
      <alignment horizontal="left" vertical="top" wrapText="1"/>
      <protection/>
    </xf>
    <xf numFmtId="0" fontId="108" fillId="37" borderId="0" xfId="0" applyFont="1" applyFill="1" applyBorder="1" applyAlignment="1" applyProtection="1">
      <alignment horizontal="left" vertical="top" wrapText="1"/>
      <protection/>
    </xf>
    <xf numFmtId="0" fontId="108" fillId="37" borderId="25" xfId="0" applyFont="1" applyFill="1" applyBorder="1" applyAlignment="1" applyProtection="1">
      <alignment horizontal="left" vertical="top" wrapText="1"/>
      <protection/>
    </xf>
    <xf numFmtId="0" fontId="82" fillId="6" borderId="0" xfId="0" applyFont="1" applyFill="1" applyBorder="1" applyAlignment="1" applyProtection="1">
      <alignment horizontal="center" vertical="center"/>
      <protection/>
    </xf>
    <xf numFmtId="0" fontId="98" fillId="37" borderId="17" xfId="0" applyFont="1" applyFill="1" applyBorder="1" applyAlignment="1" applyProtection="1">
      <alignment horizontal="center" vertical="center" wrapText="1"/>
      <protection/>
    </xf>
    <xf numFmtId="0" fontId="118" fillId="37" borderId="52" xfId="0" applyFont="1" applyFill="1" applyBorder="1" applyAlignment="1" applyProtection="1">
      <alignment horizontal="center" vertical="center" wrapText="1"/>
      <protection/>
    </xf>
    <xf numFmtId="0" fontId="82" fillId="0" borderId="53" xfId="0" applyFont="1" applyBorder="1" applyAlignment="1" applyProtection="1">
      <alignment horizontal="left" vertical="top" wrapText="1"/>
      <protection/>
    </xf>
    <xf numFmtId="0" fontId="82" fillId="0" borderId="53" xfId="0" applyFont="1" applyBorder="1" applyAlignment="1" applyProtection="1">
      <alignment horizontal="left" vertical="top"/>
      <protection/>
    </xf>
    <xf numFmtId="0" fontId="82" fillId="0" borderId="54" xfId="0" applyFont="1" applyBorder="1" applyAlignment="1" applyProtection="1">
      <alignment horizontal="left" vertical="top"/>
      <protection/>
    </xf>
    <xf numFmtId="0" fontId="84" fillId="37" borderId="57" xfId="0" applyFont="1" applyFill="1" applyBorder="1" applyAlignment="1" applyProtection="1">
      <alignment horizontal="right" vertical="center" wrapText="1"/>
      <protection/>
    </xf>
    <xf numFmtId="164" fontId="83" fillId="6" borderId="31" xfId="0" applyNumberFormat="1" applyFont="1" applyFill="1" applyBorder="1" applyAlignment="1" applyProtection="1">
      <alignment horizontal="right" vertical="center"/>
      <protection locked="0"/>
    </xf>
    <xf numFmtId="164" fontId="83" fillId="6" borderId="39" xfId="0" applyNumberFormat="1" applyFont="1" applyFill="1" applyBorder="1" applyAlignment="1" applyProtection="1">
      <alignment horizontal="right" vertical="center"/>
      <protection locked="0"/>
    </xf>
    <xf numFmtId="0" fontId="60" fillId="6" borderId="58" xfId="0" applyFont="1" applyFill="1" applyBorder="1" applyAlignment="1" applyProtection="1">
      <alignment horizontal="left" vertical="top" wrapText="1"/>
      <protection locked="0"/>
    </xf>
    <xf numFmtId="0" fontId="60" fillId="6" borderId="59" xfId="0" applyFont="1" applyFill="1" applyBorder="1" applyAlignment="1" applyProtection="1">
      <alignment horizontal="left" vertical="top" wrapText="1"/>
      <protection locked="0"/>
    </xf>
    <xf numFmtId="0" fontId="60" fillId="6" borderId="60" xfId="0" applyFont="1" applyFill="1" applyBorder="1" applyAlignment="1" applyProtection="1">
      <alignment horizontal="left" vertical="top" wrapText="1"/>
      <protection locked="0"/>
    </xf>
    <xf numFmtId="0" fontId="60" fillId="6" borderId="61" xfId="0" applyFont="1" applyFill="1" applyBorder="1" applyAlignment="1" applyProtection="1">
      <alignment horizontal="left" vertical="top" wrapText="1"/>
      <protection locked="0"/>
    </xf>
    <xf numFmtId="0" fontId="60" fillId="6" borderId="0" xfId="0" applyFont="1" applyFill="1" applyBorder="1" applyAlignment="1" applyProtection="1">
      <alignment horizontal="left" vertical="top" wrapText="1"/>
      <protection locked="0"/>
    </xf>
    <xf numFmtId="0" fontId="60" fillId="6" borderId="62" xfId="0" applyFont="1" applyFill="1" applyBorder="1" applyAlignment="1" applyProtection="1">
      <alignment horizontal="left" vertical="top" wrapText="1"/>
      <protection locked="0"/>
    </xf>
    <xf numFmtId="0" fontId="60" fillId="6" borderId="63" xfId="0" applyFont="1" applyFill="1" applyBorder="1" applyAlignment="1" applyProtection="1">
      <alignment horizontal="left" vertical="top" wrapText="1"/>
      <protection locked="0"/>
    </xf>
    <xf numFmtId="0" fontId="60" fillId="6" borderId="64" xfId="0" applyFont="1" applyFill="1" applyBorder="1" applyAlignment="1" applyProtection="1">
      <alignment horizontal="left" vertical="top" wrapText="1"/>
      <protection locked="0"/>
    </xf>
    <xf numFmtId="0" fontId="60" fillId="6" borderId="65" xfId="0" applyFont="1" applyFill="1" applyBorder="1" applyAlignment="1" applyProtection="1">
      <alignment horizontal="left" vertical="top" wrapText="1"/>
      <protection locked="0"/>
    </xf>
    <xf numFmtId="164" fontId="83" fillId="6" borderId="34" xfId="0" applyNumberFormat="1" applyFont="1" applyFill="1" applyBorder="1" applyAlignment="1" applyProtection="1">
      <alignment horizontal="right" vertical="center"/>
      <protection locked="0"/>
    </xf>
    <xf numFmtId="164" fontId="83" fillId="6" borderId="40" xfId="0" applyNumberFormat="1" applyFont="1" applyFill="1" applyBorder="1" applyAlignment="1" applyProtection="1">
      <alignment horizontal="right" vertical="center"/>
      <protection locked="0"/>
    </xf>
    <xf numFmtId="0" fontId="84" fillId="37" borderId="10" xfId="0" applyFont="1" applyFill="1" applyBorder="1" applyAlignment="1" applyProtection="1">
      <alignment horizontal="left" vertical="center" wrapText="1"/>
      <protection/>
    </xf>
    <xf numFmtId="0" fontId="84" fillId="37" borderId="0" xfId="0" applyFont="1" applyFill="1" applyBorder="1" applyAlignment="1" applyProtection="1">
      <alignment horizontal="left" vertical="center" wrapText="1"/>
      <protection/>
    </xf>
    <xf numFmtId="164" fontId="83" fillId="0" borderId="31" xfId="0" applyNumberFormat="1" applyFont="1" applyBorder="1" applyAlignment="1" applyProtection="1">
      <alignment horizontal="right" vertical="center"/>
      <protection/>
    </xf>
    <xf numFmtId="164" fontId="83" fillId="0" borderId="39" xfId="0" applyNumberFormat="1" applyFont="1" applyBorder="1" applyAlignment="1" applyProtection="1">
      <alignment horizontal="right" vertical="center"/>
      <protection/>
    </xf>
    <xf numFmtId="0" fontId="98" fillId="37" borderId="39" xfId="0" applyFont="1" applyFill="1" applyBorder="1" applyAlignment="1" applyProtection="1">
      <alignment horizontal="center" vertical="center" wrapText="1"/>
      <protection/>
    </xf>
    <xf numFmtId="0" fontId="83" fillId="6" borderId="34" xfId="0" applyNumberFormat="1" applyFont="1" applyFill="1" applyBorder="1" applyAlignment="1" applyProtection="1">
      <alignment horizontal="center" vertical="center"/>
      <protection locked="0"/>
    </xf>
    <xf numFmtId="0" fontId="83" fillId="6" borderId="40" xfId="0" applyNumberFormat="1" applyFont="1" applyFill="1" applyBorder="1" applyAlignment="1" applyProtection="1">
      <alignment horizontal="center" vertical="center"/>
      <protection locked="0"/>
    </xf>
    <xf numFmtId="0" fontId="84" fillId="0" borderId="57" xfId="0" applyFont="1" applyBorder="1" applyAlignment="1" applyProtection="1">
      <alignment horizontal="left" vertical="top" wrapText="1"/>
      <protection/>
    </xf>
    <xf numFmtId="164" fontId="83" fillId="37" borderId="35" xfId="0" applyNumberFormat="1" applyFont="1" applyFill="1" applyBorder="1" applyAlignment="1" applyProtection="1">
      <alignment horizontal="center" vertical="center"/>
      <protection/>
    </xf>
    <xf numFmtId="164" fontId="83" fillId="37" borderId="40" xfId="0" applyNumberFormat="1" applyFont="1" applyFill="1" applyBorder="1" applyAlignment="1" applyProtection="1">
      <alignment horizontal="center" vertical="center"/>
      <protection/>
    </xf>
    <xf numFmtId="0" fontId="98" fillId="37" borderId="17" xfId="0" applyFont="1" applyFill="1" applyBorder="1" applyAlignment="1" applyProtection="1">
      <alignment horizontal="center" wrapText="1"/>
      <protection/>
    </xf>
    <xf numFmtId="0" fontId="98" fillId="37" borderId="52" xfId="0" applyFont="1" applyFill="1" applyBorder="1" applyAlignment="1" applyProtection="1">
      <alignment horizontal="center" wrapText="1"/>
      <protection/>
    </xf>
    <xf numFmtId="0" fontId="82" fillId="0" borderId="14" xfId="0" applyFont="1" applyBorder="1" applyAlignment="1" applyProtection="1">
      <alignment horizontal="left" vertical="top" wrapText="1"/>
      <protection/>
    </xf>
    <xf numFmtId="0" fontId="82" fillId="0" borderId="15" xfId="0" applyFont="1" applyBorder="1" applyAlignment="1" applyProtection="1">
      <alignment horizontal="left" vertical="top" wrapText="1"/>
      <protection/>
    </xf>
    <xf numFmtId="0" fontId="118" fillId="37" borderId="17" xfId="0" applyFont="1" applyFill="1" applyBorder="1" applyAlignment="1" applyProtection="1">
      <alignment horizontal="center" wrapText="1"/>
      <protection/>
    </xf>
    <xf numFmtId="0" fontId="118" fillId="37" borderId="52" xfId="0" applyFont="1" applyFill="1" applyBorder="1" applyAlignment="1" applyProtection="1">
      <alignment horizontal="center" wrapText="1"/>
      <protection/>
    </xf>
    <xf numFmtId="0" fontId="83" fillId="6" borderId="31" xfId="0" applyNumberFormat="1" applyFont="1" applyFill="1" applyBorder="1" applyAlignment="1" applyProtection="1">
      <alignment horizontal="right" vertical="center"/>
      <protection locked="0"/>
    </xf>
    <xf numFmtId="0" fontId="83" fillId="6" borderId="39" xfId="0" applyNumberFormat="1" applyFont="1" applyFill="1" applyBorder="1" applyAlignment="1" applyProtection="1">
      <alignment horizontal="right" vertical="center"/>
      <protection locked="0"/>
    </xf>
    <xf numFmtId="0" fontId="98" fillId="37" borderId="31" xfId="0" applyFont="1" applyFill="1" applyBorder="1" applyAlignment="1" applyProtection="1">
      <alignment horizontal="center" wrapText="1"/>
      <protection/>
    </xf>
    <xf numFmtId="0" fontId="98" fillId="37" borderId="39" xfId="0" applyFont="1" applyFill="1" applyBorder="1" applyAlignment="1" applyProtection="1">
      <alignment horizontal="center" wrapText="1"/>
      <protection/>
    </xf>
    <xf numFmtId="0" fontId="83" fillId="6" borderId="34" xfId="0" applyNumberFormat="1" applyFont="1" applyFill="1" applyBorder="1" applyAlignment="1" applyProtection="1">
      <alignment horizontal="right" vertical="center"/>
      <protection locked="0"/>
    </xf>
    <xf numFmtId="0" fontId="83" fillId="6" borderId="40" xfId="0" applyNumberFormat="1" applyFont="1" applyFill="1" applyBorder="1" applyAlignment="1" applyProtection="1">
      <alignment horizontal="right" vertical="center"/>
      <protection locked="0"/>
    </xf>
    <xf numFmtId="0" fontId="108" fillId="0" borderId="10" xfId="0" applyFont="1" applyBorder="1" applyAlignment="1" applyProtection="1">
      <alignment horizontal="left" vertical="center" wrapText="1"/>
      <protection/>
    </xf>
    <xf numFmtId="0" fontId="119" fillId="6" borderId="58" xfId="0" applyFont="1" applyFill="1" applyBorder="1" applyAlignment="1" applyProtection="1">
      <alignment horizontal="left" vertical="top" wrapText="1"/>
      <protection locked="0"/>
    </xf>
    <xf numFmtId="0" fontId="119" fillId="6" borderId="59" xfId="0" applyFont="1" applyFill="1" applyBorder="1" applyAlignment="1" applyProtection="1">
      <alignment horizontal="left" vertical="top" wrapText="1"/>
      <protection locked="0"/>
    </xf>
    <xf numFmtId="0" fontId="119" fillId="6" borderId="60" xfId="0" applyFont="1" applyFill="1" applyBorder="1" applyAlignment="1" applyProtection="1">
      <alignment horizontal="left" vertical="top" wrapText="1"/>
      <protection locked="0"/>
    </xf>
    <xf numFmtId="0" fontId="119" fillId="6" borderId="63" xfId="0" applyFont="1" applyFill="1" applyBorder="1" applyAlignment="1" applyProtection="1">
      <alignment horizontal="left" vertical="top" wrapText="1"/>
      <protection locked="0"/>
    </xf>
    <xf numFmtId="0" fontId="119" fillId="6" borderId="64" xfId="0" applyFont="1" applyFill="1" applyBorder="1" applyAlignment="1" applyProtection="1">
      <alignment horizontal="left" vertical="top" wrapText="1"/>
      <protection locked="0"/>
    </xf>
    <xf numFmtId="0" fontId="119" fillId="6" borderId="65" xfId="0" applyFont="1" applyFill="1" applyBorder="1" applyAlignment="1" applyProtection="1">
      <alignment horizontal="left" vertical="top" wrapText="1"/>
      <protection locked="0"/>
    </xf>
    <xf numFmtId="0" fontId="100" fillId="37" borderId="26" xfId="0" applyFont="1" applyFill="1" applyBorder="1" applyAlignment="1" applyProtection="1">
      <alignment horizontal="left" vertical="center" wrapText="1"/>
      <protection/>
    </xf>
    <xf numFmtId="0" fontId="100" fillId="37" borderId="14" xfId="0" applyFont="1" applyFill="1" applyBorder="1" applyAlignment="1" applyProtection="1">
      <alignment horizontal="left" vertical="center" wrapText="1"/>
      <protection/>
    </xf>
    <xf numFmtId="0" fontId="100" fillId="37" borderId="15" xfId="0" applyFont="1" applyFill="1" applyBorder="1" applyAlignment="1" applyProtection="1">
      <alignment horizontal="left" vertical="center" wrapText="1"/>
      <protection/>
    </xf>
    <xf numFmtId="0" fontId="82" fillId="7" borderId="0" xfId="0" applyFont="1" applyFill="1" applyBorder="1" applyAlignment="1" applyProtection="1">
      <alignment horizontal="center" vertical="center"/>
      <protection/>
    </xf>
    <xf numFmtId="164" fontId="83" fillId="6" borderId="34" xfId="0" applyNumberFormat="1" applyFont="1" applyFill="1" applyBorder="1" applyAlignment="1" applyProtection="1">
      <alignment horizontal="center"/>
      <protection locked="0"/>
    </xf>
    <xf numFmtId="164" fontId="83" fillId="6" borderId="40" xfId="0" applyNumberFormat="1" applyFont="1" applyFill="1" applyBorder="1" applyAlignment="1" applyProtection="1">
      <alignment horizontal="center"/>
      <protection locked="0"/>
    </xf>
    <xf numFmtId="49" fontId="84" fillId="0" borderId="57" xfId="0" applyNumberFormat="1" applyFont="1" applyBorder="1" applyAlignment="1" applyProtection="1">
      <alignment horizontal="right" vertical="center" wrapText="1"/>
      <protection/>
    </xf>
    <xf numFmtId="0" fontId="84" fillId="0" borderId="57" xfId="0" applyFont="1" applyBorder="1" applyAlignment="1" applyProtection="1">
      <alignment horizontal="right" vertical="center" wrapText="1"/>
      <protection/>
    </xf>
    <xf numFmtId="164" fontId="83" fillId="7" borderId="31" xfId="0" applyNumberFormat="1" applyFont="1" applyFill="1" applyBorder="1" applyAlignment="1" applyProtection="1">
      <alignment horizontal="right"/>
      <protection locked="0"/>
    </xf>
    <xf numFmtId="164" fontId="83" fillId="7" borderId="39" xfId="0" applyNumberFormat="1" applyFont="1" applyFill="1" applyBorder="1" applyAlignment="1" applyProtection="1">
      <alignment horizontal="right"/>
      <protection locked="0"/>
    </xf>
    <xf numFmtId="0" fontId="60" fillId="7" borderId="58" xfId="0" applyFont="1" applyFill="1" applyBorder="1" applyAlignment="1" applyProtection="1">
      <alignment horizontal="left" vertical="top" wrapText="1"/>
      <protection locked="0"/>
    </xf>
    <xf numFmtId="0" fontId="60" fillId="7" borderId="59" xfId="0" applyFont="1" applyFill="1" applyBorder="1" applyAlignment="1" applyProtection="1">
      <alignment horizontal="left" vertical="top" wrapText="1"/>
      <protection locked="0"/>
    </xf>
    <xf numFmtId="0" fontId="60" fillId="7" borderId="60" xfId="0" applyFont="1" applyFill="1" applyBorder="1" applyAlignment="1" applyProtection="1">
      <alignment horizontal="left" vertical="top" wrapText="1"/>
      <protection locked="0"/>
    </xf>
    <xf numFmtId="0" fontId="60" fillId="7" borderId="61" xfId="0" applyFont="1" applyFill="1" applyBorder="1" applyAlignment="1" applyProtection="1">
      <alignment horizontal="left" vertical="top" wrapText="1"/>
      <protection locked="0"/>
    </xf>
    <xf numFmtId="0" fontId="60" fillId="7" borderId="0" xfId="0" applyFont="1" applyFill="1" applyBorder="1" applyAlignment="1" applyProtection="1">
      <alignment horizontal="left" vertical="top" wrapText="1"/>
      <protection locked="0"/>
    </xf>
    <xf numFmtId="0" fontId="60" fillId="7" borderId="62" xfId="0" applyFont="1" applyFill="1" applyBorder="1" applyAlignment="1" applyProtection="1">
      <alignment horizontal="left" vertical="top" wrapText="1"/>
      <protection locked="0"/>
    </xf>
    <xf numFmtId="0" fontId="60" fillId="7" borderId="63" xfId="0" applyFont="1" applyFill="1" applyBorder="1" applyAlignment="1" applyProtection="1">
      <alignment horizontal="left" vertical="top" wrapText="1"/>
      <protection locked="0"/>
    </xf>
    <xf numFmtId="0" fontId="60" fillId="7" borderId="64" xfId="0" applyFont="1" applyFill="1" applyBorder="1" applyAlignment="1" applyProtection="1">
      <alignment horizontal="left" vertical="top" wrapText="1"/>
      <protection locked="0"/>
    </xf>
    <xf numFmtId="0" fontId="60" fillId="7" borderId="65" xfId="0" applyFont="1" applyFill="1" applyBorder="1" applyAlignment="1" applyProtection="1">
      <alignment horizontal="left" vertical="top" wrapText="1"/>
      <protection locked="0"/>
    </xf>
    <xf numFmtId="164" fontId="83" fillId="7" borderId="34" xfId="0" applyNumberFormat="1" applyFont="1" applyFill="1" applyBorder="1" applyAlignment="1" applyProtection="1">
      <alignment horizontal="right"/>
      <protection locked="0"/>
    </xf>
    <xf numFmtId="164" fontId="83" fillId="7" borderId="40" xfId="0" applyNumberFormat="1" applyFont="1" applyFill="1" applyBorder="1" applyAlignment="1" applyProtection="1">
      <alignment horizontal="right"/>
      <protection locked="0"/>
    </xf>
    <xf numFmtId="0" fontId="83" fillId="7" borderId="34" xfId="0" applyNumberFormat="1" applyFont="1" applyFill="1" applyBorder="1" applyAlignment="1" applyProtection="1">
      <alignment horizontal="center" vertical="center"/>
      <protection locked="0"/>
    </xf>
    <xf numFmtId="0" fontId="83" fillId="7" borderId="40" xfId="0" applyNumberFormat="1" applyFont="1" applyFill="1" applyBorder="1" applyAlignment="1" applyProtection="1">
      <alignment horizontal="center" vertical="center"/>
      <protection locked="0"/>
    </xf>
    <xf numFmtId="0" fontId="83" fillId="7" borderId="31" xfId="0" applyNumberFormat="1" applyFont="1" applyFill="1" applyBorder="1" applyAlignment="1" applyProtection="1">
      <alignment horizontal="center" vertical="center"/>
      <protection locked="0"/>
    </xf>
    <xf numFmtId="0" fontId="83" fillId="7" borderId="39" xfId="0" applyNumberFormat="1" applyFont="1" applyFill="1" applyBorder="1" applyAlignment="1" applyProtection="1">
      <alignment horizontal="center" vertical="center"/>
      <protection locked="0"/>
    </xf>
    <xf numFmtId="164" fontId="83" fillId="37" borderId="33" xfId="0" applyNumberFormat="1" applyFont="1" applyFill="1" applyBorder="1" applyAlignment="1" applyProtection="1">
      <alignment horizontal="center"/>
      <protection/>
    </xf>
    <xf numFmtId="164" fontId="83" fillId="37" borderId="39" xfId="0" applyNumberFormat="1" applyFont="1" applyFill="1" applyBorder="1" applyAlignment="1" applyProtection="1">
      <alignment horizontal="center"/>
      <protection/>
    </xf>
    <xf numFmtId="164" fontId="83" fillId="7" borderId="31" xfId="0" applyNumberFormat="1" applyFont="1" applyFill="1" applyBorder="1" applyAlignment="1" applyProtection="1">
      <alignment horizontal="center"/>
      <protection locked="0"/>
    </xf>
    <xf numFmtId="164" fontId="83" fillId="7" borderId="39" xfId="0" applyNumberFormat="1" applyFont="1" applyFill="1" applyBorder="1" applyAlignment="1" applyProtection="1">
      <alignment horizontal="center"/>
      <protection locked="0"/>
    </xf>
    <xf numFmtId="164" fontId="83" fillId="37" borderId="35" xfId="0" applyNumberFormat="1" applyFont="1" applyFill="1" applyBorder="1" applyAlignment="1" applyProtection="1">
      <alignment horizontal="center"/>
      <protection/>
    </xf>
    <xf numFmtId="164" fontId="83" fillId="37" borderId="40" xfId="0" applyNumberFormat="1" applyFont="1" applyFill="1" applyBorder="1" applyAlignment="1" applyProtection="1">
      <alignment horizontal="center"/>
      <protection/>
    </xf>
    <xf numFmtId="0" fontId="98" fillId="37" borderId="52" xfId="0" applyFont="1" applyFill="1" applyBorder="1" applyAlignment="1" applyProtection="1">
      <alignment horizontal="center" vertical="center" wrapText="1"/>
      <protection/>
    </xf>
    <xf numFmtId="0" fontId="120" fillId="7" borderId="58" xfId="0" applyFont="1" applyFill="1" applyBorder="1" applyAlignment="1" applyProtection="1">
      <alignment horizontal="left" vertical="top" wrapText="1"/>
      <protection locked="0"/>
    </xf>
    <xf numFmtId="0" fontId="120" fillId="7" borderId="59" xfId="0" applyFont="1" applyFill="1" applyBorder="1" applyAlignment="1" applyProtection="1">
      <alignment horizontal="left" vertical="top" wrapText="1"/>
      <protection locked="0"/>
    </xf>
    <xf numFmtId="0" fontId="120" fillId="7" borderId="60" xfId="0" applyFont="1" applyFill="1" applyBorder="1" applyAlignment="1" applyProtection="1">
      <alignment horizontal="left" vertical="top" wrapText="1"/>
      <protection locked="0"/>
    </xf>
    <xf numFmtId="0" fontId="120" fillId="7" borderId="61" xfId="0" applyFont="1" applyFill="1" applyBorder="1" applyAlignment="1" applyProtection="1">
      <alignment horizontal="left" vertical="top" wrapText="1"/>
      <protection locked="0"/>
    </xf>
    <xf numFmtId="0" fontId="120" fillId="7" borderId="0" xfId="0" applyFont="1" applyFill="1" applyBorder="1" applyAlignment="1" applyProtection="1">
      <alignment horizontal="left" vertical="top" wrapText="1"/>
      <protection locked="0"/>
    </xf>
    <xf numFmtId="0" fontId="120" fillId="7" borderId="62" xfId="0" applyFont="1" applyFill="1" applyBorder="1" applyAlignment="1" applyProtection="1">
      <alignment horizontal="left" vertical="top" wrapText="1"/>
      <protection locked="0"/>
    </xf>
    <xf numFmtId="0" fontId="120" fillId="7" borderId="63" xfId="0" applyFont="1" applyFill="1" applyBorder="1" applyAlignment="1" applyProtection="1">
      <alignment horizontal="left" vertical="top" wrapText="1"/>
      <protection locked="0"/>
    </xf>
    <xf numFmtId="0" fontId="120" fillId="7" borderId="64" xfId="0" applyFont="1" applyFill="1" applyBorder="1" applyAlignment="1" applyProtection="1">
      <alignment horizontal="left" vertical="top" wrapText="1"/>
      <protection locked="0"/>
    </xf>
    <xf numFmtId="0" fontId="120" fillId="7" borderId="65" xfId="0" applyFont="1" applyFill="1" applyBorder="1" applyAlignment="1" applyProtection="1">
      <alignment horizontal="left" vertical="top" wrapText="1"/>
      <protection locked="0"/>
    </xf>
    <xf numFmtId="0" fontId="83" fillId="7" borderId="31" xfId="0" applyNumberFormat="1" applyFont="1" applyFill="1" applyBorder="1" applyAlignment="1" applyProtection="1">
      <alignment horizontal="right"/>
      <protection locked="0"/>
    </xf>
    <xf numFmtId="0" fontId="83" fillId="7" borderId="39" xfId="0" applyNumberFormat="1" applyFont="1" applyFill="1" applyBorder="1" applyAlignment="1" applyProtection="1">
      <alignment horizontal="right"/>
      <protection locked="0"/>
    </xf>
    <xf numFmtId="0" fontId="83" fillId="7" borderId="34" xfId="0" applyNumberFormat="1" applyFont="1" applyFill="1" applyBorder="1" applyAlignment="1" applyProtection="1">
      <alignment horizontal="right"/>
      <protection locked="0"/>
    </xf>
    <xf numFmtId="0" fontId="83" fillId="7" borderId="40" xfId="0" applyNumberFormat="1" applyFont="1" applyFill="1" applyBorder="1" applyAlignment="1" applyProtection="1">
      <alignment horizontal="right"/>
      <protection locked="0"/>
    </xf>
    <xf numFmtId="0" fontId="120" fillId="0" borderId="0" xfId="0" applyFont="1" applyFill="1" applyBorder="1" applyAlignment="1" applyProtection="1">
      <alignment horizontal="left" vertical="top" wrapText="1"/>
      <protection locked="0"/>
    </xf>
    <xf numFmtId="0" fontId="100" fillId="0" borderId="0" xfId="0" applyFont="1" applyFill="1" applyBorder="1" applyAlignment="1" applyProtection="1">
      <alignment horizontal="left" vertical="center" wrapText="1"/>
      <protection/>
    </xf>
    <xf numFmtId="0" fontId="109" fillId="0" borderId="0" xfId="0" applyFont="1" applyBorder="1" applyAlignment="1">
      <alignment horizontal="left" vertical="center"/>
    </xf>
    <xf numFmtId="0" fontId="109" fillId="0" borderId="25" xfId="0" applyFont="1" applyBorder="1" applyAlignment="1">
      <alignment horizontal="left" vertical="center"/>
    </xf>
    <xf numFmtId="0" fontId="120" fillId="7" borderId="66" xfId="0" applyFont="1" applyFill="1" applyBorder="1" applyAlignment="1" applyProtection="1">
      <alignment horizontal="left" vertical="top" wrapText="1"/>
      <protection locked="0"/>
    </xf>
    <xf numFmtId="0" fontId="120" fillId="7" borderId="67" xfId="0" applyFont="1" applyFill="1" applyBorder="1" applyAlignment="1" applyProtection="1">
      <alignment horizontal="left" vertical="top" wrapText="1"/>
      <protection locked="0"/>
    </xf>
    <xf numFmtId="0" fontId="120" fillId="7" borderId="68" xfId="0" applyFont="1" applyFill="1" applyBorder="1" applyAlignment="1" applyProtection="1">
      <alignment horizontal="left" vertical="top" wrapText="1"/>
      <protection locked="0"/>
    </xf>
    <xf numFmtId="0" fontId="120" fillId="7" borderId="69" xfId="0" applyFont="1" applyFill="1" applyBorder="1" applyAlignment="1" applyProtection="1">
      <alignment horizontal="left" vertical="top" wrapText="1"/>
      <protection locked="0"/>
    </xf>
    <xf numFmtId="0" fontId="120" fillId="7" borderId="70" xfId="0" applyFont="1" applyFill="1" applyBorder="1" applyAlignment="1" applyProtection="1">
      <alignment horizontal="left" vertical="top" wrapText="1"/>
      <protection locked="0"/>
    </xf>
    <xf numFmtId="0" fontId="120" fillId="7" borderId="71" xfId="0" applyFont="1" applyFill="1" applyBorder="1" applyAlignment="1" applyProtection="1">
      <alignment horizontal="left" vertical="top" wrapText="1"/>
      <protection locked="0"/>
    </xf>
    <xf numFmtId="0" fontId="86" fillId="33" borderId="51" xfId="0" applyFont="1" applyFill="1" applyBorder="1" applyAlignment="1" applyProtection="1">
      <alignment horizontal="left" vertical="top"/>
      <protection/>
    </xf>
    <xf numFmtId="0" fontId="86" fillId="33" borderId="14" xfId="0" applyFont="1" applyFill="1" applyBorder="1" applyAlignment="1" applyProtection="1">
      <alignment horizontal="left" vertical="top"/>
      <protection/>
    </xf>
    <xf numFmtId="0" fontId="86" fillId="33" borderId="15" xfId="0" applyFont="1" applyFill="1" applyBorder="1" applyAlignment="1" applyProtection="1">
      <alignment horizontal="left" vertical="top"/>
      <protection/>
    </xf>
    <xf numFmtId="0" fontId="86" fillId="33" borderId="72" xfId="0" applyFont="1" applyFill="1" applyBorder="1" applyAlignment="1" applyProtection="1">
      <alignment horizontal="left" vertical="top"/>
      <protection/>
    </xf>
    <xf numFmtId="0" fontId="86" fillId="33" borderId="0" xfId="0" applyFont="1" applyFill="1" applyBorder="1" applyAlignment="1" applyProtection="1">
      <alignment horizontal="left" vertical="top"/>
      <protection/>
    </xf>
    <xf numFmtId="0" fontId="86" fillId="33" borderId="25" xfId="0" applyFont="1" applyFill="1" applyBorder="1" applyAlignment="1" applyProtection="1">
      <alignment horizontal="left" vertical="top"/>
      <protection/>
    </xf>
    <xf numFmtId="0" fontId="86" fillId="33" borderId="17" xfId="0" applyFont="1" applyFill="1" applyBorder="1" applyAlignment="1" applyProtection="1">
      <alignment horizontal="left" vertical="top"/>
      <protection/>
    </xf>
    <xf numFmtId="0" fontId="86" fillId="33" borderId="18" xfId="0" applyFont="1" applyFill="1" applyBorder="1" applyAlignment="1" applyProtection="1">
      <alignment horizontal="left" vertical="top"/>
      <protection/>
    </xf>
    <xf numFmtId="0" fontId="86" fillId="33" borderId="42" xfId="0" applyFont="1" applyFill="1" applyBorder="1" applyAlignment="1" applyProtection="1">
      <alignment horizontal="left" vertical="top"/>
      <protection/>
    </xf>
    <xf numFmtId="0" fontId="81" fillId="39" borderId="12" xfId="0" applyFont="1" applyFill="1" applyBorder="1" applyAlignment="1" applyProtection="1">
      <alignment horizontal="left"/>
      <protection/>
    </xf>
    <xf numFmtId="0" fontId="81" fillId="39" borderId="19" xfId="0" applyFont="1" applyFill="1" applyBorder="1" applyAlignment="1" applyProtection="1">
      <alignment horizontal="left"/>
      <protection/>
    </xf>
    <xf numFmtId="0" fontId="81" fillId="39" borderId="13" xfId="0" applyFont="1" applyFill="1" applyBorder="1" applyAlignment="1" applyProtection="1">
      <alignment horizontal="left"/>
      <protection/>
    </xf>
    <xf numFmtId="0" fontId="116" fillId="39" borderId="12" xfId="0" applyFont="1" applyFill="1" applyBorder="1" applyAlignment="1" applyProtection="1">
      <alignment horizontal="left" vertical="center"/>
      <protection/>
    </xf>
    <xf numFmtId="0" fontId="116" fillId="39" borderId="19" xfId="0" applyFont="1" applyFill="1" applyBorder="1" applyAlignment="1" applyProtection="1">
      <alignment horizontal="left" vertical="center"/>
      <protection/>
    </xf>
    <xf numFmtId="0" fontId="116" fillId="39" borderId="13" xfId="0" applyFont="1" applyFill="1" applyBorder="1" applyAlignment="1" applyProtection="1">
      <alignment horizontal="left" vertical="center"/>
      <protection/>
    </xf>
    <xf numFmtId="164" fontId="83" fillId="7" borderId="34" xfId="0" applyNumberFormat="1" applyFont="1" applyFill="1" applyBorder="1" applyAlignment="1" applyProtection="1">
      <alignment horizontal="center"/>
      <protection locked="0"/>
    </xf>
    <xf numFmtId="164" fontId="83" fillId="7" borderId="40" xfId="0" applyNumberFormat="1" applyFont="1" applyFill="1" applyBorder="1" applyAlignment="1" applyProtection="1">
      <alignment horizontal="center"/>
      <protection locked="0"/>
    </xf>
    <xf numFmtId="0" fontId="107" fillId="34" borderId="73" xfId="0" applyFont="1" applyFill="1" applyBorder="1" applyAlignment="1" applyProtection="1">
      <alignment horizontal="left" vertical="center" wrapText="1"/>
      <protection/>
    </xf>
    <xf numFmtId="0" fontId="107" fillId="34" borderId="74" xfId="0" applyFont="1" applyFill="1" applyBorder="1" applyAlignment="1" applyProtection="1">
      <alignment horizontal="left" vertical="center" wrapText="1"/>
      <protection/>
    </xf>
    <xf numFmtId="166" fontId="93" fillId="34" borderId="74" xfId="0" applyNumberFormat="1" applyFont="1" applyFill="1" applyBorder="1" applyAlignment="1" applyProtection="1">
      <alignment horizontal="center" vertical="center"/>
      <protection/>
    </xf>
    <xf numFmtId="166" fontId="93" fillId="34" borderId="75" xfId="0" applyNumberFormat="1" applyFont="1" applyFill="1" applyBorder="1" applyAlignment="1" applyProtection="1">
      <alignment horizontal="center" vertical="center"/>
      <protection/>
    </xf>
    <xf numFmtId="0" fontId="85" fillId="39" borderId="19" xfId="0" applyFont="1" applyFill="1" applyBorder="1" applyAlignment="1" applyProtection="1">
      <alignment horizontal="left"/>
      <protection/>
    </xf>
    <xf numFmtId="0" fontId="109" fillId="37" borderId="0" xfId="0" applyFont="1" applyFill="1" applyBorder="1" applyAlignment="1" applyProtection="1">
      <alignment horizontal="center" wrapText="1"/>
      <protection/>
    </xf>
    <xf numFmtId="0" fontId="109" fillId="37" borderId="25" xfId="0" applyFont="1" applyFill="1" applyBorder="1" applyAlignment="1" applyProtection="1">
      <alignment horizontal="center" wrapText="1"/>
      <protection/>
    </xf>
    <xf numFmtId="0" fontId="83" fillId="37" borderId="31" xfId="0" applyFont="1" applyFill="1" applyBorder="1" applyAlignment="1" applyProtection="1">
      <alignment horizontal="left"/>
      <protection/>
    </xf>
    <xf numFmtId="0" fontId="83" fillId="37" borderId="33" xfId="0" applyFont="1" applyFill="1" applyBorder="1" applyAlignment="1" applyProtection="1">
      <alignment horizontal="left"/>
      <protection/>
    </xf>
    <xf numFmtId="0" fontId="83" fillId="37" borderId="39" xfId="0" applyFont="1" applyFill="1" applyBorder="1" applyAlignment="1" applyProtection="1">
      <alignment horizontal="left"/>
      <protection/>
    </xf>
    <xf numFmtId="0" fontId="82" fillId="0" borderId="0" xfId="0" applyFont="1" applyFill="1" applyBorder="1" applyAlignment="1" applyProtection="1">
      <alignment horizontal="center" vertical="center"/>
      <protection/>
    </xf>
    <xf numFmtId="10" fontId="93" fillId="34" borderId="20" xfId="0" applyNumberFormat="1" applyFont="1" applyFill="1" applyBorder="1" applyAlignment="1" applyProtection="1">
      <alignment horizontal="right"/>
      <protection/>
    </xf>
    <xf numFmtId="10" fontId="93" fillId="34" borderId="76" xfId="0" applyNumberFormat="1" applyFont="1" applyFill="1" applyBorder="1" applyAlignment="1" applyProtection="1">
      <alignment horizontal="right"/>
      <protection/>
    </xf>
    <xf numFmtId="166" fontId="93" fillId="34" borderId="77" xfId="0" applyNumberFormat="1" applyFont="1" applyFill="1" applyBorder="1" applyAlignment="1" applyProtection="1">
      <alignment horizontal="center"/>
      <protection/>
    </xf>
    <xf numFmtId="166" fontId="93" fillId="34" borderId="78" xfId="0" applyNumberFormat="1" applyFont="1" applyFill="1" applyBorder="1" applyAlignment="1" applyProtection="1">
      <alignment horizontal="center"/>
      <protection/>
    </xf>
    <xf numFmtId="164" fontId="96" fillId="25" borderId="19" xfId="0" applyNumberFormat="1" applyFont="1" applyFill="1" applyBorder="1" applyAlignment="1" applyProtection="1">
      <alignment horizontal="right" vertical="center"/>
      <protection/>
    </xf>
    <xf numFmtId="164" fontId="96" fillId="25" borderId="13" xfId="0" applyNumberFormat="1" applyFont="1" applyFill="1" applyBorder="1" applyAlignment="1" applyProtection="1">
      <alignment horizontal="right" vertical="center"/>
      <protection/>
    </xf>
    <xf numFmtId="0" fontId="83" fillId="37" borderId="35" xfId="0" applyNumberFormat="1" applyFont="1" applyFill="1" applyBorder="1" applyAlignment="1" applyProtection="1">
      <alignment horizontal="center"/>
      <protection/>
    </xf>
    <xf numFmtId="0" fontId="83" fillId="37" borderId="40" xfId="0" applyNumberFormat="1" applyFont="1" applyFill="1" applyBorder="1" applyAlignment="1" applyProtection="1">
      <alignment horizontal="center"/>
      <protection/>
    </xf>
    <xf numFmtId="164" fontId="96" fillId="18" borderId="19" xfId="0" applyNumberFormat="1" applyFont="1" applyFill="1" applyBorder="1" applyAlignment="1" applyProtection="1">
      <alignment horizontal="right"/>
      <protection/>
    </xf>
    <xf numFmtId="164" fontId="96" fillId="18" borderId="13" xfId="0" applyNumberFormat="1" applyFont="1" applyFill="1" applyBorder="1" applyAlignment="1" applyProtection="1">
      <alignment horizontal="right"/>
      <protection/>
    </xf>
    <xf numFmtId="0" fontId="109" fillId="37" borderId="0" xfId="0" applyFont="1" applyFill="1" applyBorder="1" applyAlignment="1" applyProtection="1">
      <alignment horizontal="center" vertical="center" wrapText="1"/>
      <protection/>
    </xf>
    <xf numFmtId="0" fontId="109" fillId="37" borderId="25" xfId="0" applyFont="1" applyFill="1" applyBorder="1" applyAlignment="1" applyProtection="1">
      <alignment horizontal="center" vertical="center" wrapText="1"/>
      <protection/>
    </xf>
    <xf numFmtId="0" fontId="81" fillId="34" borderId="0" xfId="0" applyFont="1" applyFill="1" applyBorder="1" applyAlignment="1" applyProtection="1">
      <alignment horizontal="center" vertical="center"/>
      <protection/>
    </xf>
    <xf numFmtId="0" fontId="81" fillId="34" borderId="7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078"/>
  <sheetViews>
    <sheetView tabSelected="1" view="pageLayout" zoomScale="84" zoomScalePageLayoutView="84" workbookViewId="0" topLeftCell="A1">
      <selection activeCell="D8" sqref="D8"/>
    </sheetView>
  </sheetViews>
  <sheetFormatPr defaultColWidth="11.421875" defaultRowHeight="15"/>
  <cols>
    <col min="1" max="1" width="1.7109375" style="120" customWidth="1"/>
    <col min="2" max="2" width="25.140625" style="1" customWidth="1"/>
    <col min="3" max="3" width="40.421875" style="1" customWidth="1"/>
    <col min="4" max="4" width="8.140625" style="1" customWidth="1"/>
    <col min="5" max="5" width="10.57421875" style="1" customWidth="1"/>
    <col min="6" max="6" width="0.9921875" style="1" customWidth="1"/>
    <col min="7" max="7" width="8.28125" style="1" customWidth="1"/>
    <col min="8" max="8" width="7.7109375" style="1" customWidth="1"/>
    <col min="9" max="9" width="17.57421875" style="1" customWidth="1"/>
    <col min="10" max="10" width="1.57421875" style="120" customWidth="1"/>
    <col min="11" max="11" width="3.140625" style="1" customWidth="1"/>
    <col min="12" max="12" width="20.28125" style="1" customWidth="1"/>
    <col min="13" max="13" width="26.8515625" style="1" customWidth="1"/>
    <col min="14" max="16384" width="11.421875" style="1" customWidth="1"/>
  </cols>
  <sheetData>
    <row r="1" spans="2:19" ht="14.25" customHeight="1" thickBot="1">
      <c r="B1" s="55"/>
      <c r="C1" s="56"/>
      <c r="D1" s="56"/>
      <c r="E1" s="56"/>
      <c r="F1" s="56"/>
      <c r="G1" s="56"/>
      <c r="H1" s="56"/>
      <c r="I1" s="57"/>
      <c r="J1" s="52"/>
      <c r="K1" s="120"/>
      <c r="L1" s="82"/>
      <c r="M1" s="84"/>
      <c r="N1" s="85"/>
      <c r="O1" s="86"/>
      <c r="P1" s="56"/>
      <c r="Q1" s="56"/>
      <c r="R1" s="56"/>
      <c r="S1" s="57"/>
    </row>
    <row r="2" spans="2:19" ht="24" customHeight="1" thickBot="1">
      <c r="B2" s="4" t="s">
        <v>15</v>
      </c>
      <c r="C2" s="50"/>
      <c r="D2" s="54"/>
      <c r="E2" s="112" t="s">
        <v>58</v>
      </c>
      <c r="F2" s="112"/>
      <c r="G2" s="289"/>
      <c r="H2" s="290"/>
      <c r="I2" s="160"/>
      <c r="J2" s="54"/>
      <c r="K2" s="120"/>
      <c r="L2" s="83" t="s">
        <v>15</v>
      </c>
      <c r="M2" s="5">
        <f>C2</f>
        <v>0</v>
      </c>
      <c r="N2" s="90"/>
      <c r="O2" s="22" t="s">
        <v>58</v>
      </c>
      <c r="P2" s="5">
        <f>G2</f>
        <v>0</v>
      </c>
      <c r="Q2" s="52"/>
      <c r="R2" s="52"/>
      <c r="S2" s="29"/>
    </row>
    <row r="3" spans="2:19" ht="36" customHeight="1" thickBot="1">
      <c r="B3" s="292"/>
      <c r="C3" s="293"/>
      <c r="D3" s="293"/>
      <c r="E3" s="159"/>
      <c r="F3" s="159"/>
      <c r="G3" s="294" t="s">
        <v>59</v>
      </c>
      <c r="H3" s="294"/>
      <c r="I3" s="295"/>
      <c r="J3" s="114"/>
      <c r="K3" s="120"/>
      <c r="L3" s="256" t="s">
        <v>16</v>
      </c>
      <c r="M3" s="257">
        <v>2018</v>
      </c>
      <c r="N3" s="90"/>
      <c r="O3" s="52"/>
      <c r="P3" s="52"/>
      <c r="Q3" s="52"/>
      <c r="R3" s="52"/>
      <c r="S3" s="29"/>
    </row>
    <row r="4" spans="2:19" ht="27" thickBot="1">
      <c r="B4" s="4" t="s">
        <v>16</v>
      </c>
      <c r="C4" s="186">
        <v>2018</v>
      </c>
      <c r="D4" s="53"/>
      <c r="E4" s="291" t="s">
        <v>60</v>
      </c>
      <c r="F4" s="291"/>
      <c r="G4" s="291"/>
      <c r="H4" s="291"/>
      <c r="I4" s="29"/>
      <c r="J4" s="52"/>
      <c r="K4" s="120"/>
      <c r="L4" s="81"/>
      <c r="M4" s="52"/>
      <c r="N4" s="52"/>
      <c r="O4" s="52"/>
      <c r="P4" s="52"/>
      <c r="Q4" s="52"/>
      <c r="R4" s="52"/>
      <c r="S4" s="29"/>
    </row>
    <row r="5" spans="2:19" ht="39" customHeight="1" thickBot="1">
      <c r="B5" s="286" t="s">
        <v>105</v>
      </c>
      <c r="C5" s="287"/>
      <c r="D5" s="287"/>
      <c r="E5" s="287"/>
      <c r="F5" s="287"/>
      <c r="G5" s="287"/>
      <c r="H5" s="287"/>
      <c r="I5" s="288"/>
      <c r="J5" s="52"/>
      <c r="K5" s="120"/>
      <c r="L5" s="6" t="s">
        <v>64</v>
      </c>
      <c r="M5" s="7"/>
      <c r="N5" s="89"/>
      <c r="O5" s="89"/>
      <c r="P5" s="296" t="s">
        <v>55</v>
      </c>
      <c r="Q5" s="296"/>
      <c r="R5" s="52"/>
      <c r="S5" s="29"/>
    </row>
    <row r="6" spans="2:19" ht="11.25" customHeight="1">
      <c r="B6" s="51"/>
      <c r="C6" s="52"/>
      <c r="D6" s="52"/>
      <c r="E6" s="52"/>
      <c r="F6" s="52"/>
      <c r="G6" s="52"/>
      <c r="H6" s="52"/>
      <c r="I6" s="29"/>
      <c r="J6" s="52"/>
      <c r="K6" s="120"/>
      <c r="L6" s="87"/>
      <c r="M6" s="52"/>
      <c r="N6" s="52"/>
      <c r="O6" s="52"/>
      <c r="P6" s="52"/>
      <c r="Q6" s="52"/>
      <c r="R6" s="52"/>
      <c r="S6" s="29"/>
    </row>
    <row r="7" spans="2:19" ht="42" customHeight="1" thickBot="1">
      <c r="B7" s="31" t="s">
        <v>0</v>
      </c>
      <c r="C7" s="32"/>
      <c r="D7" s="119" t="s">
        <v>10</v>
      </c>
      <c r="E7" s="297" t="s">
        <v>85</v>
      </c>
      <c r="F7" s="298"/>
      <c r="G7" s="119" t="s">
        <v>82</v>
      </c>
      <c r="H7" s="254" t="s">
        <v>87</v>
      </c>
      <c r="I7" s="121" t="s">
        <v>9</v>
      </c>
      <c r="J7" s="65"/>
      <c r="K7" s="120"/>
      <c r="L7" s="34" t="s">
        <v>0</v>
      </c>
      <c r="M7" s="299" t="s">
        <v>93</v>
      </c>
      <c r="N7" s="300"/>
      <c r="O7" s="300"/>
      <c r="P7" s="300"/>
      <c r="Q7" s="300"/>
      <c r="R7" s="300"/>
      <c r="S7" s="301"/>
    </row>
    <row r="8" spans="2:19" ht="18" customHeight="1">
      <c r="B8" s="302" t="s">
        <v>38</v>
      </c>
      <c r="C8" s="167" t="s">
        <v>88</v>
      </c>
      <c r="D8" s="187"/>
      <c r="E8" s="303"/>
      <c r="F8" s="304"/>
      <c r="G8" s="187"/>
      <c r="H8" s="231"/>
      <c r="I8" s="24">
        <f>SUM(D8*E8*G8*H8)</f>
        <v>0</v>
      </c>
      <c r="J8" s="115"/>
      <c r="K8" s="120"/>
      <c r="L8" s="305"/>
      <c r="M8" s="306"/>
      <c r="N8" s="306"/>
      <c r="O8" s="306"/>
      <c r="P8" s="306"/>
      <c r="Q8" s="306"/>
      <c r="R8" s="306"/>
      <c r="S8" s="307"/>
    </row>
    <row r="9" spans="2:19" ht="18" customHeight="1">
      <c r="B9" s="302"/>
      <c r="C9" s="167" t="s">
        <v>89</v>
      </c>
      <c r="D9" s="187"/>
      <c r="E9" s="303"/>
      <c r="F9" s="304"/>
      <c r="G9" s="187"/>
      <c r="H9" s="231"/>
      <c r="I9" s="24">
        <f>SUM(D9*E9*G9*H9)</f>
        <v>0</v>
      </c>
      <c r="J9" s="115"/>
      <c r="K9" s="120"/>
      <c r="L9" s="308"/>
      <c r="M9" s="309"/>
      <c r="N9" s="309"/>
      <c r="O9" s="309"/>
      <c r="P9" s="309"/>
      <c r="Q9" s="309"/>
      <c r="R9" s="309"/>
      <c r="S9" s="310"/>
    </row>
    <row r="10" spans="2:19" ht="19.5" customHeight="1" thickBot="1">
      <c r="B10" s="302"/>
      <c r="C10" s="167" t="s">
        <v>86</v>
      </c>
      <c r="D10" s="188"/>
      <c r="E10" s="314"/>
      <c r="F10" s="315"/>
      <c r="G10" s="188"/>
      <c r="H10" s="232"/>
      <c r="I10" s="24">
        <f>SUM(D10*E10*G10*H10)</f>
        <v>0</v>
      </c>
      <c r="J10" s="115"/>
      <c r="K10" s="120"/>
      <c r="L10" s="308"/>
      <c r="M10" s="309"/>
      <c r="N10" s="309"/>
      <c r="O10" s="309"/>
      <c r="P10" s="309"/>
      <c r="Q10" s="309"/>
      <c r="R10" s="309"/>
      <c r="S10" s="310"/>
    </row>
    <row r="11" spans="2:19" ht="19.5" customHeight="1" thickBot="1">
      <c r="B11" s="316" t="s">
        <v>90</v>
      </c>
      <c r="C11" s="317"/>
      <c r="D11" s="36" t="s">
        <v>1</v>
      </c>
      <c r="E11" s="37"/>
      <c r="F11" s="37"/>
      <c r="G11" s="38"/>
      <c r="H11" s="38"/>
      <c r="I11" s="28">
        <f>SUM(I8:I10)</f>
        <v>0</v>
      </c>
      <c r="J11" s="118"/>
      <c r="K11" s="120"/>
      <c r="L11" s="311"/>
      <c r="M11" s="312"/>
      <c r="N11" s="312"/>
      <c r="O11" s="312"/>
      <c r="P11" s="312"/>
      <c r="Q11" s="312"/>
      <c r="R11" s="312"/>
      <c r="S11" s="313"/>
    </row>
    <row r="12" spans="2:19" ht="15.75">
      <c r="B12" s="316"/>
      <c r="C12" s="317"/>
      <c r="D12" s="227" t="s">
        <v>75</v>
      </c>
      <c r="E12" s="60"/>
      <c r="F12" s="60"/>
      <c r="G12" s="61"/>
      <c r="H12" s="61"/>
      <c r="I12" s="62"/>
      <c r="J12" s="48"/>
      <c r="K12" s="120"/>
      <c r="L12" s="260" t="s">
        <v>75</v>
      </c>
      <c r="M12" s="261"/>
      <c r="N12" s="261"/>
      <c r="O12" s="261"/>
      <c r="P12" s="261"/>
      <c r="Q12" s="261"/>
      <c r="R12" s="261"/>
      <c r="S12" s="262"/>
    </row>
    <row r="13" spans="2:19" ht="18.75">
      <c r="B13" s="58"/>
      <c r="C13" s="59"/>
      <c r="D13" s="63"/>
      <c r="E13" s="48"/>
      <c r="F13" s="48"/>
      <c r="G13" s="64"/>
      <c r="H13" s="64"/>
      <c r="I13" s="49"/>
      <c r="J13" s="48"/>
      <c r="K13" s="120"/>
      <c r="L13" s="263"/>
      <c r="M13" s="264"/>
      <c r="N13" s="264"/>
      <c r="O13" s="264"/>
      <c r="P13" s="264"/>
      <c r="Q13" s="264"/>
      <c r="R13" s="264"/>
      <c r="S13" s="265"/>
    </row>
    <row r="14" spans="2:19" ht="33.75" customHeight="1" thickBot="1">
      <c r="B14" s="33" t="s">
        <v>56</v>
      </c>
      <c r="C14" s="30"/>
      <c r="D14" s="119" t="s">
        <v>10</v>
      </c>
      <c r="E14" s="272" t="s">
        <v>29</v>
      </c>
      <c r="F14" s="273"/>
      <c r="G14" s="272" t="s">
        <v>91</v>
      </c>
      <c r="H14" s="273"/>
      <c r="I14" s="122" t="s">
        <v>9</v>
      </c>
      <c r="J14" s="65"/>
      <c r="K14" s="120"/>
      <c r="L14" s="35" t="s">
        <v>61</v>
      </c>
      <c r="M14" s="274" t="s">
        <v>41</v>
      </c>
      <c r="N14" s="274"/>
      <c r="O14" s="274"/>
      <c r="P14" s="274"/>
      <c r="Q14" s="274"/>
      <c r="R14" s="274"/>
      <c r="S14" s="275"/>
    </row>
    <row r="15" spans="2:19" ht="31.5">
      <c r="B15" s="46"/>
      <c r="C15" s="168" t="s">
        <v>66</v>
      </c>
      <c r="D15" s="187"/>
      <c r="E15" s="318">
        <v>10</v>
      </c>
      <c r="F15" s="319"/>
      <c r="G15" s="282"/>
      <c r="H15" s="283"/>
      <c r="I15" s="24">
        <f>D15*E15*G15</f>
        <v>0</v>
      </c>
      <c r="J15" s="116"/>
      <c r="K15" s="120"/>
      <c r="L15" s="305"/>
      <c r="M15" s="306"/>
      <c r="N15" s="306"/>
      <c r="O15" s="306"/>
      <c r="P15" s="306"/>
      <c r="Q15" s="306"/>
      <c r="R15" s="306"/>
      <c r="S15" s="307"/>
    </row>
    <row r="16" spans="2:19" ht="22.5" customHeight="1">
      <c r="B16" s="46"/>
      <c r="C16" s="169"/>
      <c r="D16" s="170"/>
      <c r="E16" s="268" t="s">
        <v>10</v>
      </c>
      <c r="F16" s="320"/>
      <c r="G16" s="268" t="s">
        <v>11</v>
      </c>
      <c r="H16" s="269"/>
      <c r="I16" s="182" t="s">
        <v>9</v>
      </c>
      <c r="J16" s="65"/>
      <c r="K16" s="120"/>
      <c r="L16" s="308"/>
      <c r="M16" s="309"/>
      <c r="N16" s="309"/>
      <c r="O16" s="309"/>
      <c r="P16" s="309"/>
      <c r="Q16" s="309"/>
      <c r="R16" s="309"/>
      <c r="S16" s="310"/>
    </row>
    <row r="17" spans="2:19" ht="16.5" thickBot="1">
      <c r="B17" s="12" t="s">
        <v>76</v>
      </c>
      <c r="C17" s="171" t="s">
        <v>3</v>
      </c>
      <c r="D17" s="172"/>
      <c r="E17" s="321"/>
      <c r="F17" s="322"/>
      <c r="G17" s="270"/>
      <c r="H17" s="271"/>
      <c r="I17" s="173">
        <f>SUM(E17*G17)</f>
        <v>0</v>
      </c>
      <c r="J17" s="115"/>
      <c r="K17" s="120"/>
      <c r="L17" s="311"/>
      <c r="M17" s="312"/>
      <c r="N17" s="312"/>
      <c r="O17" s="312"/>
      <c r="P17" s="312"/>
      <c r="Q17" s="312"/>
      <c r="R17" s="312"/>
      <c r="S17" s="313"/>
    </row>
    <row r="18" spans="2:19" ht="19.5" thickBot="1">
      <c r="B18" s="67"/>
      <c r="C18" s="52"/>
      <c r="D18" s="127" t="s">
        <v>67</v>
      </c>
      <c r="E18" s="37"/>
      <c r="F18" s="37"/>
      <c r="G18" s="38"/>
      <c r="H18" s="38"/>
      <c r="I18" s="28">
        <f>SUM(I15+I17)</f>
        <v>0</v>
      </c>
      <c r="J18" s="118"/>
      <c r="K18" s="120"/>
      <c r="L18" s="260"/>
      <c r="M18" s="261"/>
      <c r="N18" s="261"/>
      <c r="O18" s="261"/>
      <c r="P18" s="261"/>
      <c r="Q18" s="261"/>
      <c r="R18" s="261"/>
      <c r="S18" s="262"/>
    </row>
    <row r="19" spans="2:19" ht="15.75" customHeight="1">
      <c r="B19" s="67"/>
      <c r="C19" s="52"/>
      <c r="D19" s="63"/>
      <c r="E19" s="48"/>
      <c r="F19" s="48"/>
      <c r="G19" s="64"/>
      <c r="H19" s="64"/>
      <c r="I19" s="49"/>
      <c r="J19" s="48"/>
      <c r="K19" s="120"/>
      <c r="L19" s="263"/>
      <c r="M19" s="264"/>
      <c r="N19" s="264"/>
      <c r="O19" s="264"/>
      <c r="P19" s="264"/>
      <c r="Q19" s="264"/>
      <c r="R19" s="264"/>
      <c r="S19" s="265"/>
    </row>
    <row r="20" spans="2:19" ht="24" thickBot="1">
      <c r="B20" s="33" t="s">
        <v>6</v>
      </c>
      <c r="C20" s="30"/>
      <c r="D20" s="68"/>
      <c r="E20" s="68"/>
      <c r="F20" s="68"/>
      <c r="G20" s="69"/>
      <c r="H20" s="69"/>
      <c r="I20" s="71"/>
      <c r="J20" s="69"/>
      <c r="K20" s="120"/>
      <c r="L20" s="34" t="s">
        <v>17</v>
      </c>
      <c r="M20" s="237" t="s">
        <v>94</v>
      </c>
      <c r="N20" s="9"/>
      <c r="O20" s="9"/>
      <c r="P20" s="9"/>
      <c r="Q20" s="9"/>
      <c r="R20" s="9"/>
      <c r="S20" s="10"/>
    </row>
    <row r="21" spans="2:19" ht="15.75">
      <c r="B21" s="13" t="s">
        <v>17</v>
      </c>
      <c r="C21" s="70"/>
      <c r="D21" s="70"/>
      <c r="E21" s="70"/>
      <c r="F21" s="70"/>
      <c r="G21" s="69"/>
      <c r="H21" s="69"/>
      <c r="I21" s="121" t="s">
        <v>9</v>
      </c>
      <c r="J21" s="65"/>
      <c r="K21" s="120"/>
      <c r="L21" s="305"/>
      <c r="M21" s="306"/>
      <c r="N21" s="306"/>
      <c r="O21" s="306"/>
      <c r="P21" s="306"/>
      <c r="Q21" s="306"/>
      <c r="R21" s="306"/>
      <c r="S21" s="307"/>
    </row>
    <row r="22" spans="2:19" ht="15.75">
      <c r="B22" s="92" t="s">
        <v>30</v>
      </c>
      <c r="C22" s="171" t="s">
        <v>35</v>
      </c>
      <c r="D22" s="174"/>
      <c r="E22" s="284"/>
      <c r="F22" s="285"/>
      <c r="G22" s="258"/>
      <c r="H22" s="259"/>
      <c r="I22" s="238">
        <f>SUM(G22)</f>
        <v>0</v>
      </c>
      <c r="J22" s="115"/>
      <c r="K22" s="120"/>
      <c r="L22" s="308"/>
      <c r="M22" s="309"/>
      <c r="N22" s="309"/>
      <c r="O22" s="309"/>
      <c r="P22" s="309"/>
      <c r="Q22" s="309"/>
      <c r="R22" s="309"/>
      <c r="S22" s="310"/>
    </row>
    <row r="23" spans="2:19" ht="15.75">
      <c r="B23" s="92" t="s">
        <v>77</v>
      </c>
      <c r="C23" s="171" t="s">
        <v>36</v>
      </c>
      <c r="D23" s="174"/>
      <c r="E23" s="284"/>
      <c r="F23" s="285"/>
      <c r="G23" s="258"/>
      <c r="H23" s="259"/>
      <c r="I23" s="238">
        <f>SUM(G23)</f>
        <v>0</v>
      </c>
      <c r="J23" s="115"/>
      <c r="K23" s="120"/>
      <c r="L23" s="308"/>
      <c r="M23" s="309"/>
      <c r="N23" s="309"/>
      <c r="O23" s="309"/>
      <c r="P23" s="309"/>
      <c r="Q23" s="309"/>
      <c r="R23" s="309"/>
      <c r="S23" s="310"/>
    </row>
    <row r="24" spans="2:19" ht="15.75">
      <c r="B24" s="92" t="s">
        <v>32</v>
      </c>
      <c r="C24" s="171" t="s">
        <v>37</v>
      </c>
      <c r="D24" s="174"/>
      <c r="E24" s="284"/>
      <c r="F24" s="285"/>
      <c r="G24" s="258"/>
      <c r="H24" s="259"/>
      <c r="I24" s="238">
        <f>SUM(G24)</f>
        <v>0</v>
      </c>
      <c r="J24" s="115"/>
      <c r="K24" s="120"/>
      <c r="L24" s="308"/>
      <c r="M24" s="309"/>
      <c r="N24" s="309"/>
      <c r="O24" s="309"/>
      <c r="P24" s="309"/>
      <c r="Q24" s="309"/>
      <c r="R24" s="309"/>
      <c r="S24" s="310"/>
    </row>
    <row r="25" spans="2:19" ht="15.75">
      <c r="B25" s="92" t="s">
        <v>78</v>
      </c>
      <c r="C25" s="171" t="s">
        <v>33</v>
      </c>
      <c r="D25" s="174"/>
      <c r="E25" s="284"/>
      <c r="F25" s="285"/>
      <c r="G25" s="258"/>
      <c r="H25" s="259"/>
      <c r="I25" s="238">
        <f>SUM(G25)</f>
        <v>0</v>
      </c>
      <c r="J25" s="115"/>
      <c r="K25" s="120"/>
      <c r="L25" s="308"/>
      <c r="M25" s="309"/>
      <c r="N25" s="309"/>
      <c r="O25" s="309"/>
      <c r="P25" s="309"/>
      <c r="Q25" s="309"/>
      <c r="R25" s="309"/>
      <c r="S25" s="310"/>
    </row>
    <row r="26" spans="2:19" ht="16.5" thickBot="1">
      <c r="B26" s="323" t="s">
        <v>83</v>
      </c>
      <c r="C26" s="175" t="s">
        <v>31</v>
      </c>
      <c r="D26" s="176"/>
      <c r="E26" s="324"/>
      <c r="F26" s="325"/>
      <c r="G26" s="258"/>
      <c r="H26" s="259"/>
      <c r="I26" s="239">
        <f>SUM(G26)</f>
        <v>0</v>
      </c>
      <c r="J26" s="115"/>
      <c r="K26" s="120"/>
      <c r="L26" s="311"/>
      <c r="M26" s="312"/>
      <c r="N26" s="312"/>
      <c r="O26" s="312"/>
      <c r="P26" s="312"/>
      <c r="Q26" s="312"/>
      <c r="R26" s="312"/>
      <c r="S26" s="313"/>
    </row>
    <row r="27" spans="2:19" ht="18.75" customHeight="1">
      <c r="B27" s="323"/>
      <c r="C27" s="178" t="s">
        <v>7</v>
      </c>
      <c r="D27" s="179"/>
      <c r="E27" s="180"/>
      <c r="F27" s="180"/>
      <c r="G27" s="179"/>
      <c r="H27" s="179"/>
      <c r="I27" s="181">
        <f>SUM(I22:I26)</f>
        <v>0</v>
      </c>
      <c r="J27" s="103"/>
      <c r="K27" s="120"/>
      <c r="L27" s="260"/>
      <c r="M27" s="261"/>
      <c r="N27" s="261"/>
      <c r="O27" s="261"/>
      <c r="P27" s="261"/>
      <c r="Q27" s="261"/>
      <c r="R27" s="261"/>
      <c r="S27" s="262"/>
    </row>
    <row r="28" spans="2:19" ht="17.25" customHeight="1">
      <c r="B28" s="93" t="s">
        <v>79</v>
      </c>
      <c r="C28" s="52"/>
      <c r="D28" s="52"/>
      <c r="E28" s="52"/>
      <c r="F28" s="52"/>
      <c r="G28" s="52"/>
      <c r="H28" s="52"/>
      <c r="I28" s="29"/>
      <c r="J28" s="52"/>
      <c r="K28" s="120"/>
      <c r="L28" s="263"/>
      <c r="M28" s="264"/>
      <c r="N28" s="264"/>
      <c r="O28" s="264"/>
      <c r="P28" s="264"/>
      <c r="Q28" s="264"/>
      <c r="R28" s="264"/>
      <c r="S28" s="265"/>
    </row>
    <row r="29" spans="2:19" ht="30" customHeight="1" thickBot="1">
      <c r="B29" s="240" t="s">
        <v>84</v>
      </c>
      <c r="C29" s="15"/>
      <c r="D29" s="119" t="s">
        <v>12</v>
      </c>
      <c r="E29" s="326" t="s">
        <v>65</v>
      </c>
      <c r="F29" s="327"/>
      <c r="G29" s="330" t="s">
        <v>13</v>
      </c>
      <c r="H29" s="331"/>
      <c r="I29" s="121" t="s">
        <v>9</v>
      </c>
      <c r="J29" s="65"/>
      <c r="K29" s="120"/>
      <c r="L29" s="34" t="s">
        <v>40</v>
      </c>
      <c r="M29" s="328" t="s">
        <v>69</v>
      </c>
      <c r="N29" s="328"/>
      <c r="O29" s="328"/>
      <c r="P29" s="328"/>
      <c r="Q29" s="328"/>
      <c r="R29" s="328"/>
      <c r="S29" s="329"/>
    </row>
    <row r="30" spans="2:19" ht="15.75">
      <c r="B30" s="12" t="s">
        <v>52</v>
      </c>
      <c r="C30" s="11" t="s">
        <v>46</v>
      </c>
      <c r="D30" s="187"/>
      <c r="E30" s="332"/>
      <c r="F30" s="333"/>
      <c r="G30" s="258"/>
      <c r="H30" s="259"/>
      <c r="I30" s="24">
        <f>SUM(D30*E30*G30)</f>
        <v>0</v>
      </c>
      <c r="J30" s="115"/>
      <c r="K30" s="120"/>
      <c r="L30" s="305"/>
      <c r="M30" s="306"/>
      <c r="N30" s="306"/>
      <c r="O30" s="306"/>
      <c r="P30" s="306"/>
      <c r="Q30" s="306"/>
      <c r="R30" s="306"/>
      <c r="S30" s="307"/>
    </row>
    <row r="31" spans="2:19" ht="15.75">
      <c r="B31" s="12" t="s">
        <v>45</v>
      </c>
      <c r="C31" s="11" t="s">
        <v>47</v>
      </c>
      <c r="D31" s="187"/>
      <c r="E31" s="332"/>
      <c r="F31" s="333"/>
      <c r="G31" s="258"/>
      <c r="H31" s="259"/>
      <c r="I31" s="24">
        <f>SUM(D31*E31*G31)</f>
        <v>0</v>
      </c>
      <c r="J31" s="115"/>
      <c r="K31" s="120"/>
      <c r="L31" s="308"/>
      <c r="M31" s="309"/>
      <c r="N31" s="309"/>
      <c r="O31" s="309"/>
      <c r="P31" s="309"/>
      <c r="Q31" s="309"/>
      <c r="R31" s="309"/>
      <c r="S31" s="310"/>
    </row>
    <row r="32" spans="2:19" ht="15.75">
      <c r="B32" s="12" t="s">
        <v>45</v>
      </c>
      <c r="C32" s="11" t="s">
        <v>48</v>
      </c>
      <c r="D32" s="187"/>
      <c r="E32" s="332"/>
      <c r="F32" s="333"/>
      <c r="G32" s="258"/>
      <c r="H32" s="259"/>
      <c r="I32" s="24">
        <f>SUM(D32*E32*G32)</f>
        <v>0</v>
      </c>
      <c r="J32" s="115"/>
      <c r="K32" s="120"/>
      <c r="L32" s="308"/>
      <c r="M32" s="309"/>
      <c r="N32" s="309"/>
      <c r="O32" s="309"/>
      <c r="P32" s="309"/>
      <c r="Q32" s="309"/>
      <c r="R32" s="309"/>
      <c r="S32" s="310"/>
    </row>
    <row r="33" spans="2:19" ht="15.75">
      <c r="B33" s="12" t="s">
        <v>45</v>
      </c>
      <c r="C33" s="11" t="s">
        <v>4</v>
      </c>
      <c r="D33" s="187"/>
      <c r="E33" s="332"/>
      <c r="F33" s="333"/>
      <c r="G33" s="258"/>
      <c r="H33" s="259"/>
      <c r="I33" s="24">
        <f>SUM(D33*E33*G33)</f>
        <v>0</v>
      </c>
      <c r="J33" s="115"/>
      <c r="K33" s="120"/>
      <c r="L33" s="308"/>
      <c r="M33" s="309"/>
      <c r="N33" s="309"/>
      <c r="O33" s="309"/>
      <c r="P33" s="309"/>
      <c r="Q33" s="309"/>
      <c r="R33" s="309"/>
      <c r="S33" s="310"/>
    </row>
    <row r="34" spans="2:19" ht="22.5" customHeight="1">
      <c r="B34" s="93"/>
      <c r="C34" s="72"/>
      <c r="D34" s="94"/>
      <c r="E34" s="334" t="s">
        <v>12</v>
      </c>
      <c r="F34" s="335"/>
      <c r="G34" s="330" t="s">
        <v>11</v>
      </c>
      <c r="H34" s="331"/>
      <c r="I34" s="123" t="s">
        <v>9</v>
      </c>
      <c r="J34" s="65"/>
      <c r="K34" s="120"/>
      <c r="L34" s="308"/>
      <c r="M34" s="309"/>
      <c r="N34" s="309"/>
      <c r="O34" s="309"/>
      <c r="P34" s="309"/>
      <c r="Q34" s="309"/>
      <c r="R34" s="309"/>
      <c r="S34" s="310"/>
    </row>
    <row r="35" spans="2:19" ht="15.75">
      <c r="B35" s="12" t="s">
        <v>80</v>
      </c>
      <c r="C35" s="171" t="s">
        <v>51</v>
      </c>
      <c r="D35" s="183"/>
      <c r="E35" s="332"/>
      <c r="F35" s="333"/>
      <c r="G35" s="258"/>
      <c r="H35" s="259"/>
      <c r="I35" s="24">
        <f>SUM(E35*G35)</f>
        <v>0</v>
      </c>
      <c r="J35" s="115"/>
      <c r="K35" s="120"/>
      <c r="L35" s="308"/>
      <c r="M35" s="309"/>
      <c r="N35" s="309"/>
      <c r="O35" s="309"/>
      <c r="P35" s="309"/>
      <c r="Q35" s="309"/>
      <c r="R35" s="309"/>
      <c r="S35" s="310"/>
    </row>
    <row r="36" spans="2:19" ht="15.75">
      <c r="B36" s="351" t="s">
        <v>53</v>
      </c>
      <c r="C36" s="171" t="s">
        <v>49</v>
      </c>
      <c r="D36" s="183"/>
      <c r="E36" s="332"/>
      <c r="F36" s="333"/>
      <c r="G36" s="258"/>
      <c r="H36" s="259"/>
      <c r="I36" s="24">
        <f>SUM(E36*G36)</f>
        <v>0</v>
      </c>
      <c r="J36" s="115"/>
      <c r="K36" s="120"/>
      <c r="L36" s="308"/>
      <c r="M36" s="309"/>
      <c r="N36" s="309"/>
      <c r="O36" s="309"/>
      <c r="P36" s="309"/>
      <c r="Q36" s="309"/>
      <c r="R36" s="309"/>
      <c r="S36" s="310"/>
    </row>
    <row r="37" spans="2:19" ht="15.75">
      <c r="B37" s="351"/>
      <c r="C37" s="171" t="s">
        <v>50</v>
      </c>
      <c r="D37" s="184"/>
      <c r="E37" s="332"/>
      <c r="F37" s="333"/>
      <c r="G37" s="258"/>
      <c r="H37" s="259"/>
      <c r="I37" s="24">
        <f>SUM(E37*G37)</f>
        <v>0</v>
      </c>
      <c r="J37" s="115"/>
      <c r="K37" s="120"/>
      <c r="L37" s="308"/>
      <c r="M37" s="309"/>
      <c r="N37" s="309"/>
      <c r="O37" s="309"/>
      <c r="P37" s="309"/>
      <c r="Q37" s="309"/>
      <c r="R37" s="309"/>
      <c r="S37" s="310"/>
    </row>
    <row r="38" spans="2:19" ht="16.5" thickBot="1">
      <c r="B38" s="351"/>
      <c r="C38" s="175" t="s">
        <v>5</v>
      </c>
      <c r="D38" s="185"/>
      <c r="E38" s="336"/>
      <c r="F38" s="337"/>
      <c r="G38" s="270"/>
      <c r="H38" s="271"/>
      <c r="I38" s="177">
        <f>SUM(E38*G38)</f>
        <v>0</v>
      </c>
      <c r="J38" s="115"/>
      <c r="K38" s="120"/>
      <c r="L38" s="308"/>
      <c r="M38" s="309"/>
      <c r="N38" s="309"/>
      <c r="O38" s="309"/>
      <c r="P38" s="309"/>
      <c r="Q38" s="309"/>
      <c r="R38" s="309"/>
      <c r="S38" s="310"/>
    </row>
    <row r="39" spans="2:19" ht="19.5" thickBot="1">
      <c r="B39" s="46"/>
      <c r="C39" s="14" t="s">
        <v>39</v>
      </c>
      <c r="D39" s="108"/>
      <c r="E39" s="108"/>
      <c r="F39" s="108"/>
      <c r="G39" s="109"/>
      <c r="H39" s="109"/>
      <c r="I39" s="110">
        <f>SUM(I30:I38)</f>
        <v>0</v>
      </c>
      <c r="J39" s="103"/>
      <c r="K39" s="120"/>
      <c r="L39" s="311"/>
      <c r="M39" s="312"/>
      <c r="N39" s="312"/>
      <c r="O39" s="312"/>
      <c r="P39" s="312"/>
      <c r="Q39" s="312"/>
      <c r="R39" s="312"/>
      <c r="S39" s="313"/>
    </row>
    <row r="40" spans="2:19" ht="16.5" thickBot="1">
      <c r="B40" s="93" t="s">
        <v>54</v>
      </c>
      <c r="C40" s="70"/>
      <c r="D40" s="70"/>
      <c r="E40" s="70"/>
      <c r="F40" s="70"/>
      <c r="G40" s="69"/>
      <c r="H40" s="69"/>
      <c r="I40" s="71"/>
      <c r="J40" s="69"/>
      <c r="K40" s="120"/>
      <c r="L40" s="260"/>
      <c r="M40" s="261"/>
      <c r="N40" s="261"/>
      <c r="O40" s="261"/>
      <c r="P40" s="261"/>
      <c r="Q40" s="261"/>
      <c r="R40" s="261"/>
      <c r="S40" s="262"/>
    </row>
    <row r="41" spans="2:19" ht="19.5" thickBot="1">
      <c r="B41" s="46"/>
      <c r="C41" s="47"/>
      <c r="D41" s="39" t="s">
        <v>14</v>
      </c>
      <c r="E41" s="40"/>
      <c r="F41" s="40"/>
      <c r="G41" s="41"/>
      <c r="H41" s="41"/>
      <c r="I41" s="28">
        <f>SUM(I39+I27)</f>
        <v>0</v>
      </c>
      <c r="J41" s="118"/>
      <c r="K41" s="120"/>
      <c r="L41" s="263"/>
      <c r="M41" s="264"/>
      <c r="N41" s="264"/>
      <c r="O41" s="264"/>
      <c r="P41" s="264"/>
      <c r="Q41" s="264"/>
      <c r="R41" s="264"/>
      <c r="S41" s="265"/>
    </row>
    <row r="42" spans="2:19" ht="15.75">
      <c r="B42" s="81"/>
      <c r="C42" s="52"/>
      <c r="D42" s="48"/>
      <c r="E42" s="48"/>
      <c r="F42" s="48"/>
      <c r="G42" s="64"/>
      <c r="H42" s="64"/>
      <c r="I42" s="97"/>
      <c r="J42" s="117"/>
      <c r="K42" s="120"/>
      <c r="L42" s="128"/>
      <c r="M42" s="129"/>
      <c r="N42" s="129"/>
      <c r="O42" s="129"/>
      <c r="P42" s="129"/>
      <c r="Q42" s="129"/>
      <c r="R42" s="129"/>
      <c r="S42" s="130"/>
    </row>
    <row r="43" spans="2:19" ht="24" thickBot="1">
      <c r="B43" s="42" t="s">
        <v>18</v>
      </c>
      <c r="C43" s="43"/>
      <c r="D43" s="48"/>
      <c r="E43" s="98"/>
      <c r="F43" s="98"/>
      <c r="G43" s="99"/>
      <c r="H43" s="99"/>
      <c r="I43" s="71"/>
      <c r="J43" s="69"/>
      <c r="K43" s="120"/>
      <c r="L43" s="34" t="s">
        <v>18</v>
      </c>
      <c r="M43" s="225" t="s">
        <v>8</v>
      </c>
      <c r="N43" s="226"/>
      <c r="O43" s="9"/>
      <c r="P43" s="9"/>
      <c r="Q43" s="9"/>
      <c r="R43" s="9"/>
      <c r="S43" s="88"/>
    </row>
    <row r="44" spans="2:19" ht="16.5" thickBot="1">
      <c r="B44" s="338" t="s">
        <v>8</v>
      </c>
      <c r="C44" s="72" t="s">
        <v>62</v>
      </c>
      <c r="D44" s="100"/>
      <c r="E44" s="434"/>
      <c r="F44" s="435"/>
      <c r="G44" s="349"/>
      <c r="H44" s="350"/>
      <c r="I44" s="25">
        <f>SUM(G44)</f>
        <v>0</v>
      </c>
      <c r="J44" s="115"/>
      <c r="K44" s="120"/>
      <c r="L44" s="339"/>
      <c r="M44" s="340"/>
      <c r="N44" s="340"/>
      <c r="O44" s="340"/>
      <c r="P44" s="340"/>
      <c r="Q44" s="340"/>
      <c r="R44" s="340"/>
      <c r="S44" s="341"/>
    </row>
    <row r="45" spans="2:19" ht="19.5" thickBot="1">
      <c r="B45" s="338"/>
      <c r="C45" s="52"/>
      <c r="D45" s="36" t="s">
        <v>63</v>
      </c>
      <c r="E45" s="41"/>
      <c r="F45" s="41"/>
      <c r="G45" s="40"/>
      <c r="H45" s="40"/>
      <c r="I45" s="28">
        <f>SUM(I44)</f>
        <v>0</v>
      </c>
      <c r="J45" s="118"/>
      <c r="K45" s="120"/>
      <c r="L45" s="342"/>
      <c r="M45" s="343"/>
      <c r="N45" s="343"/>
      <c r="O45" s="343"/>
      <c r="P45" s="343"/>
      <c r="Q45" s="343"/>
      <c r="R45" s="343"/>
      <c r="S45" s="344"/>
    </row>
    <row r="46" spans="2:19" ht="18.75">
      <c r="B46" s="46"/>
      <c r="C46" s="52"/>
      <c r="D46" s="101"/>
      <c r="E46" s="102"/>
      <c r="F46" s="102"/>
      <c r="G46" s="103"/>
      <c r="H46" s="103"/>
      <c r="I46" s="104"/>
      <c r="J46" s="118"/>
      <c r="K46" s="120"/>
      <c r="L46" s="192"/>
      <c r="M46" s="193"/>
      <c r="N46" s="193"/>
      <c r="O46" s="193"/>
      <c r="P46" s="193"/>
      <c r="Q46" s="193"/>
      <c r="R46" s="193"/>
      <c r="S46" s="194"/>
    </row>
    <row r="47" spans="2:19" ht="9" customHeight="1" thickBot="1">
      <c r="B47" s="46"/>
      <c r="C47" s="70"/>
      <c r="D47" s="66"/>
      <c r="E47" s="70"/>
      <c r="F47" s="70"/>
      <c r="G47" s="66"/>
      <c r="H47" s="66"/>
      <c r="I47" s="105"/>
      <c r="J47" s="70"/>
      <c r="K47" s="120"/>
      <c r="L47" s="263"/>
      <c r="M47" s="264"/>
      <c r="N47" s="264"/>
      <c r="O47" s="264"/>
      <c r="P47" s="264"/>
      <c r="Q47" s="264"/>
      <c r="R47" s="264"/>
      <c r="S47" s="265"/>
    </row>
    <row r="48" spans="2:19" ht="21.75" thickBot="1">
      <c r="B48" s="51"/>
      <c r="C48" s="189" t="s">
        <v>92</v>
      </c>
      <c r="D48" s="190"/>
      <c r="E48" s="191"/>
      <c r="F48" s="191"/>
      <c r="G48" s="436">
        <f>SUM(I11+I18+I41+I45)</f>
        <v>0</v>
      </c>
      <c r="H48" s="436"/>
      <c r="I48" s="437"/>
      <c r="J48" s="124"/>
      <c r="K48" s="120"/>
      <c r="L48" s="345"/>
      <c r="M48" s="346"/>
      <c r="N48" s="346"/>
      <c r="O48" s="346"/>
      <c r="P48" s="346"/>
      <c r="Q48" s="346"/>
      <c r="R48" s="346"/>
      <c r="S48" s="347"/>
    </row>
    <row r="49" spans="1:19" s="3" customFormat="1" ht="10.5" customHeight="1" thickBot="1">
      <c r="A49" s="120"/>
      <c r="B49" s="107"/>
      <c r="C49" s="27"/>
      <c r="D49" s="27"/>
      <c r="E49" s="27"/>
      <c r="F49" s="27"/>
      <c r="G49" s="27"/>
      <c r="H49" s="27"/>
      <c r="I49" s="91"/>
      <c r="J49" s="52"/>
      <c r="K49" s="120"/>
      <c r="L49" s="131"/>
      <c r="M49" s="132"/>
      <c r="N49" s="132"/>
      <c r="O49" s="132"/>
      <c r="P49" s="132"/>
      <c r="Q49" s="132"/>
      <c r="R49" s="132"/>
      <c r="S49" s="133"/>
    </row>
    <row r="50" spans="1:19" s="3" customFormat="1" ht="21.75" thickBot="1">
      <c r="A50" s="120"/>
      <c r="B50" s="55"/>
      <c r="C50" s="56"/>
      <c r="D50" s="56"/>
      <c r="E50" s="56"/>
      <c r="F50" s="56"/>
      <c r="G50" s="56"/>
      <c r="H50" s="56"/>
      <c r="I50" s="57"/>
      <c r="J50" s="52"/>
      <c r="K50" s="120"/>
      <c r="L50" s="82"/>
      <c r="M50" s="84"/>
      <c r="N50" s="85"/>
      <c r="O50" s="86"/>
      <c r="P50" s="85"/>
      <c r="Q50" s="56"/>
      <c r="R50" s="56"/>
      <c r="S50" s="57"/>
    </row>
    <row r="51" spans="2:19" ht="24" customHeight="1" thickBot="1">
      <c r="B51" s="51" t="s">
        <v>15</v>
      </c>
      <c r="C51" s="5">
        <f>C2</f>
        <v>0</v>
      </c>
      <c r="D51" s="53"/>
      <c r="E51" s="112" t="s">
        <v>58</v>
      </c>
      <c r="F51" s="112"/>
      <c r="G51" s="277">
        <f>G2</f>
        <v>0</v>
      </c>
      <c r="H51" s="278"/>
      <c r="I51" s="29"/>
      <c r="J51" s="54"/>
      <c r="K51" s="120"/>
      <c r="L51" s="83" t="s">
        <v>15</v>
      </c>
      <c r="M51" s="5">
        <f>C2</f>
        <v>0</v>
      </c>
      <c r="N51" s="90"/>
      <c r="O51" s="52"/>
      <c r="P51" s="22" t="s">
        <v>58</v>
      </c>
      <c r="Q51" s="5">
        <f>G2</f>
        <v>0</v>
      </c>
      <c r="R51" s="52"/>
      <c r="S51" s="29"/>
    </row>
    <row r="52" spans="2:19" ht="27" thickBot="1">
      <c r="B52" s="81"/>
      <c r="C52" s="52"/>
      <c r="D52" s="52"/>
      <c r="E52" s="52"/>
      <c r="F52" s="52"/>
      <c r="G52" s="52"/>
      <c r="H52" s="52"/>
      <c r="I52" s="29"/>
      <c r="J52" s="114"/>
      <c r="K52" s="120"/>
      <c r="L52" s="83" t="s">
        <v>16</v>
      </c>
      <c r="M52" s="224">
        <v>2019</v>
      </c>
      <c r="N52" s="90"/>
      <c r="O52" s="52"/>
      <c r="P52" s="52"/>
      <c r="Q52" s="52"/>
      <c r="R52" s="52"/>
      <c r="S52" s="29"/>
    </row>
    <row r="53" spans="2:19" ht="27" thickBot="1">
      <c r="B53" s="51" t="s">
        <v>16</v>
      </c>
      <c r="C53" s="224">
        <v>2019</v>
      </c>
      <c r="D53" s="53"/>
      <c r="E53" s="276" t="s">
        <v>60</v>
      </c>
      <c r="F53" s="276"/>
      <c r="G53" s="276"/>
      <c r="H53" s="276"/>
      <c r="I53" s="29"/>
      <c r="J53" s="52"/>
      <c r="K53" s="120"/>
      <c r="L53" s="81"/>
      <c r="M53" s="52"/>
      <c r="N53" s="52"/>
      <c r="O53" s="52"/>
      <c r="P53" s="52"/>
      <c r="Q53" s="52"/>
      <c r="R53" s="52"/>
      <c r="S53" s="29"/>
    </row>
    <row r="54" spans="2:19" ht="24" thickBot="1">
      <c r="B54" s="230"/>
      <c r="C54" s="52"/>
      <c r="D54" s="52"/>
      <c r="E54" s="52"/>
      <c r="F54" s="52"/>
      <c r="G54" s="52"/>
      <c r="H54" s="52"/>
      <c r="I54" s="29"/>
      <c r="J54" s="52"/>
      <c r="K54" s="120"/>
      <c r="L54" s="6" t="s">
        <v>64</v>
      </c>
      <c r="M54" s="7"/>
      <c r="N54" s="89"/>
      <c r="O54" s="8"/>
      <c r="P54" s="348" t="s">
        <v>55</v>
      </c>
      <c r="Q54" s="348"/>
      <c r="R54" s="52"/>
      <c r="S54" s="29"/>
    </row>
    <row r="55" spans="2:19" ht="11.25" customHeight="1">
      <c r="B55" s="51"/>
      <c r="C55" s="52"/>
      <c r="D55" s="52"/>
      <c r="E55" s="52"/>
      <c r="F55" s="52"/>
      <c r="G55" s="52"/>
      <c r="H55" s="52"/>
      <c r="I55" s="29"/>
      <c r="J55" s="52"/>
      <c r="K55" s="120"/>
      <c r="L55" s="87"/>
      <c r="M55" s="52"/>
      <c r="N55" s="52"/>
      <c r="O55" s="52"/>
      <c r="P55" s="52"/>
      <c r="Q55" s="52"/>
      <c r="R55" s="52"/>
      <c r="S55" s="29"/>
    </row>
    <row r="56" spans="2:19" ht="42" customHeight="1" thickBot="1">
      <c r="B56" s="31" t="s">
        <v>0</v>
      </c>
      <c r="C56" s="32"/>
      <c r="D56" s="119" t="s">
        <v>10</v>
      </c>
      <c r="E56" s="297" t="s">
        <v>85</v>
      </c>
      <c r="F56" s="298"/>
      <c r="G56" s="119" t="s">
        <v>82</v>
      </c>
      <c r="H56" s="254" t="s">
        <v>95</v>
      </c>
      <c r="I56" s="121" t="s">
        <v>9</v>
      </c>
      <c r="J56" s="65"/>
      <c r="K56" s="120"/>
      <c r="L56" s="34" t="s">
        <v>0</v>
      </c>
      <c r="M56" s="279" t="s">
        <v>98</v>
      </c>
      <c r="N56" s="280"/>
      <c r="O56" s="280"/>
      <c r="P56" s="280"/>
      <c r="Q56" s="280"/>
      <c r="R56" s="280"/>
      <c r="S56" s="281"/>
    </row>
    <row r="57" spans="2:19" ht="18" customHeight="1">
      <c r="B57" s="352" t="s">
        <v>38</v>
      </c>
      <c r="C57" s="11" t="s">
        <v>88</v>
      </c>
      <c r="D57" s="218"/>
      <c r="E57" s="353"/>
      <c r="F57" s="354"/>
      <c r="G57" s="218"/>
      <c r="H57" s="233"/>
      <c r="I57" s="23">
        <f>SUM(D57*E57*G57*H57)</f>
        <v>0</v>
      </c>
      <c r="J57" s="115"/>
      <c r="K57" s="120"/>
      <c r="L57" s="355"/>
      <c r="M57" s="356"/>
      <c r="N57" s="356"/>
      <c r="O57" s="356"/>
      <c r="P57" s="356"/>
      <c r="Q57" s="356"/>
      <c r="R57" s="356"/>
      <c r="S57" s="357"/>
    </row>
    <row r="58" spans="2:19" ht="18" customHeight="1">
      <c r="B58" s="352"/>
      <c r="C58" s="11" t="s">
        <v>89</v>
      </c>
      <c r="D58" s="218"/>
      <c r="E58" s="353"/>
      <c r="F58" s="354"/>
      <c r="G58" s="218"/>
      <c r="H58" s="233"/>
      <c r="I58" s="23">
        <f>SUM(D58*E58*G58*H58)</f>
        <v>0</v>
      </c>
      <c r="J58" s="115"/>
      <c r="K58" s="120"/>
      <c r="L58" s="358"/>
      <c r="M58" s="359"/>
      <c r="N58" s="359"/>
      <c r="O58" s="359"/>
      <c r="P58" s="359"/>
      <c r="Q58" s="359"/>
      <c r="R58" s="359"/>
      <c r="S58" s="360"/>
    </row>
    <row r="59" spans="2:19" ht="19.5" customHeight="1" thickBot="1">
      <c r="B59" s="352"/>
      <c r="C59" s="11" t="s">
        <v>86</v>
      </c>
      <c r="D59" s="219"/>
      <c r="E59" s="364"/>
      <c r="F59" s="365"/>
      <c r="G59" s="219"/>
      <c r="H59" s="234"/>
      <c r="I59" s="23">
        <f>SUM(D59*E59*G59*H59)</f>
        <v>0</v>
      </c>
      <c r="J59" s="115"/>
      <c r="K59" s="120"/>
      <c r="L59" s="358"/>
      <c r="M59" s="359"/>
      <c r="N59" s="359"/>
      <c r="O59" s="359"/>
      <c r="P59" s="359"/>
      <c r="Q59" s="359"/>
      <c r="R59" s="359"/>
      <c r="S59" s="360"/>
    </row>
    <row r="60" spans="2:19" ht="19.5" customHeight="1" thickBot="1">
      <c r="B60" s="316" t="s">
        <v>90</v>
      </c>
      <c r="C60" s="317"/>
      <c r="D60" s="36" t="s">
        <v>1</v>
      </c>
      <c r="E60" s="37"/>
      <c r="F60" s="37"/>
      <c r="G60" s="38"/>
      <c r="H60" s="38"/>
      <c r="I60" s="28">
        <f>SUM(I57:I59)</f>
        <v>0</v>
      </c>
      <c r="J60" s="118"/>
      <c r="K60" s="120"/>
      <c r="L60" s="361"/>
      <c r="M60" s="362"/>
      <c r="N60" s="362"/>
      <c r="O60" s="362"/>
      <c r="P60" s="362"/>
      <c r="Q60" s="362"/>
      <c r="R60" s="362"/>
      <c r="S60" s="363"/>
    </row>
    <row r="61" spans="2:19" ht="15.75">
      <c r="B61" s="316"/>
      <c r="C61" s="317"/>
      <c r="D61" s="227" t="s">
        <v>75</v>
      </c>
      <c r="E61" s="60"/>
      <c r="F61" s="60"/>
      <c r="G61" s="61"/>
      <c r="H61" s="61"/>
      <c r="I61" s="49"/>
      <c r="J61" s="48"/>
      <c r="K61" s="120"/>
      <c r="L61" s="260" t="s">
        <v>75</v>
      </c>
      <c r="M61" s="261"/>
      <c r="N61" s="261"/>
      <c r="O61" s="261"/>
      <c r="P61" s="261"/>
      <c r="Q61" s="261"/>
      <c r="R61" s="261"/>
      <c r="S61" s="262"/>
    </row>
    <row r="62" spans="2:19" ht="18.75">
      <c r="B62" s="46"/>
      <c r="C62" s="47"/>
      <c r="D62" s="48"/>
      <c r="E62" s="48"/>
      <c r="F62" s="48"/>
      <c r="G62" s="48"/>
      <c r="H62" s="48"/>
      <c r="I62" s="49"/>
      <c r="J62" s="48"/>
      <c r="K62" s="120"/>
      <c r="L62" s="263"/>
      <c r="M62" s="264"/>
      <c r="N62" s="264"/>
      <c r="O62" s="264"/>
      <c r="P62" s="264"/>
      <c r="Q62" s="264"/>
      <c r="R62" s="264"/>
      <c r="S62" s="265"/>
    </row>
    <row r="63" spans="2:19" ht="33.75" customHeight="1" thickBot="1">
      <c r="B63" s="33" t="s">
        <v>56</v>
      </c>
      <c r="C63" s="30"/>
      <c r="D63" s="119" t="s">
        <v>10</v>
      </c>
      <c r="E63" s="326" t="s">
        <v>29</v>
      </c>
      <c r="F63" s="327"/>
      <c r="G63" s="272" t="s">
        <v>96</v>
      </c>
      <c r="H63" s="273"/>
      <c r="I63" s="121" t="s">
        <v>9</v>
      </c>
      <c r="J63" s="65"/>
      <c r="K63" s="120"/>
      <c r="L63" s="35" t="s">
        <v>61</v>
      </c>
      <c r="M63" s="274" t="s">
        <v>41</v>
      </c>
      <c r="N63" s="274"/>
      <c r="O63" s="274"/>
      <c r="P63" s="274"/>
      <c r="Q63" s="274"/>
      <c r="R63" s="274"/>
      <c r="S63" s="275"/>
    </row>
    <row r="64" spans="2:19" ht="32.25">
      <c r="B64" s="46"/>
      <c r="C64" s="113" t="s">
        <v>44</v>
      </c>
      <c r="D64" s="220"/>
      <c r="E64" s="318">
        <v>10</v>
      </c>
      <c r="F64" s="319"/>
      <c r="G64" s="368"/>
      <c r="H64" s="369"/>
      <c r="I64" s="24">
        <f>D64*E64*G64</f>
        <v>0</v>
      </c>
      <c r="J64" s="116"/>
      <c r="K64" s="120"/>
      <c r="L64" s="355"/>
      <c r="M64" s="356"/>
      <c r="N64" s="356"/>
      <c r="O64" s="356"/>
      <c r="P64" s="356"/>
      <c r="Q64" s="356"/>
      <c r="R64" s="356"/>
      <c r="S64" s="357"/>
    </row>
    <row r="65" spans="2:19" ht="25.5" customHeight="1">
      <c r="B65" s="46"/>
      <c r="C65" s="111"/>
      <c r="D65" s="66"/>
      <c r="E65" s="334" t="s">
        <v>10</v>
      </c>
      <c r="F65" s="335"/>
      <c r="G65" s="268" t="s">
        <v>11</v>
      </c>
      <c r="H65" s="320"/>
      <c r="I65" s="121" t="s">
        <v>9</v>
      </c>
      <c r="J65" s="65"/>
      <c r="K65" s="120"/>
      <c r="L65" s="358"/>
      <c r="M65" s="359"/>
      <c r="N65" s="359"/>
      <c r="O65" s="359"/>
      <c r="P65" s="359"/>
      <c r="Q65" s="359"/>
      <c r="R65" s="359"/>
      <c r="S65" s="360"/>
    </row>
    <row r="66" spans="2:19" ht="16.5" thickBot="1">
      <c r="B66" s="93" t="s">
        <v>76</v>
      </c>
      <c r="C66" s="72" t="s">
        <v>3</v>
      </c>
      <c r="D66" s="73"/>
      <c r="E66" s="366"/>
      <c r="F66" s="367"/>
      <c r="G66" s="266"/>
      <c r="H66" s="267"/>
      <c r="I66" s="25">
        <f>SUM(E66*G66)</f>
        <v>0</v>
      </c>
      <c r="J66" s="115"/>
      <c r="K66" s="120"/>
      <c r="L66" s="361"/>
      <c r="M66" s="362"/>
      <c r="N66" s="362"/>
      <c r="O66" s="362"/>
      <c r="P66" s="362"/>
      <c r="Q66" s="362"/>
      <c r="R66" s="362"/>
      <c r="S66" s="363"/>
    </row>
    <row r="67" spans="2:19" ht="19.5" thickBot="1">
      <c r="B67" s="67"/>
      <c r="C67" s="52"/>
      <c r="D67" s="36" t="s">
        <v>2</v>
      </c>
      <c r="E67" s="37"/>
      <c r="F67" s="37"/>
      <c r="G67" s="38"/>
      <c r="H67" s="38"/>
      <c r="I67" s="28">
        <f>SUM(I64+I66)</f>
        <v>0</v>
      </c>
      <c r="J67" s="118"/>
      <c r="K67" s="120"/>
      <c r="L67" s="260"/>
      <c r="M67" s="261"/>
      <c r="N67" s="261"/>
      <c r="O67" s="261"/>
      <c r="P67" s="261"/>
      <c r="Q67" s="261"/>
      <c r="R67" s="261"/>
      <c r="S67" s="262"/>
    </row>
    <row r="68" spans="2:19" ht="18.75">
      <c r="B68" s="67"/>
      <c r="C68" s="52"/>
      <c r="D68" s="63"/>
      <c r="E68" s="48"/>
      <c r="F68" s="48"/>
      <c r="G68" s="64"/>
      <c r="H68" s="64"/>
      <c r="I68" s="49"/>
      <c r="J68" s="48"/>
      <c r="K68" s="120"/>
      <c r="L68" s="263"/>
      <c r="M68" s="264"/>
      <c r="N68" s="264"/>
      <c r="O68" s="264"/>
      <c r="P68" s="264"/>
      <c r="Q68" s="264"/>
      <c r="R68" s="264"/>
      <c r="S68" s="265"/>
    </row>
    <row r="69" spans="2:19" ht="19.5" thickBot="1">
      <c r="B69" s="46"/>
      <c r="C69" s="45"/>
      <c r="D69" s="70"/>
      <c r="E69" s="70"/>
      <c r="F69" s="70"/>
      <c r="G69" s="69"/>
      <c r="H69" s="69"/>
      <c r="I69" s="71"/>
      <c r="J69" s="69"/>
      <c r="K69" s="120"/>
      <c r="L69" s="34" t="s">
        <v>17</v>
      </c>
      <c r="M69" s="237" t="s">
        <v>94</v>
      </c>
      <c r="N69" s="9"/>
      <c r="O69" s="9"/>
      <c r="P69" s="9"/>
      <c r="Q69" s="9"/>
      <c r="R69" s="9"/>
      <c r="S69" s="10"/>
    </row>
    <row r="70" spans="2:19" ht="23.25">
      <c r="B70" s="33" t="s">
        <v>6</v>
      </c>
      <c r="C70" s="30"/>
      <c r="D70" s="68"/>
      <c r="E70" s="68"/>
      <c r="F70" s="68"/>
      <c r="G70" s="69"/>
      <c r="H70" s="69"/>
      <c r="I70" s="71"/>
      <c r="J70" s="65"/>
      <c r="K70" s="120"/>
      <c r="L70" s="355"/>
      <c r="M70" s="356"/>
      <c r="N70" s="356"/>
      <c r="O70" s="356"/>
      <c r="P70" s="356"/>
      <c r="Q70" s="356"/>
      <c r="R70" s="356"/>
      <c r="S70" s="357"/>
    </row>
    <row r="71" spans="2:19" ht="15.75">
      <c r="B71" s="13" t="s">
        <v>17</v>
      </c>
      <c r="C71" s="70"/>
      <c r="D71" s="70"/>
      <c r="E71" s="70"/>
      <c r="F71" s="70"/>
      <c r="G71" s="69"/>
      <c r="H71" s="69"/>
      <c r="I71" s="121" t="s">
        <v>9</v>
      </c>
      <c r="J71" s="115"/>
      <c r="K71" s="120"/>
      <c r="L71" s="358"/>
      <c r="M71" s="359"/>
      <c r="N71" s="359"/>
      <c r="O71" s="359"/>
      <c r="P71" s="359"/>
      <c r="Q71" s="359"/>
      <c r="R71" s="359"/>
      <c r="S71" s="360"/>
    </row>
    <row r="72" spans="2:19" ht="15.75">
      <c r="B72" s="12" t="s">
        <v>30</v>
      </c>
      <c r="C72" s="72" t="s">
        <v>35</v>
      </c>
      <c r="D72" s="74"/>
      <c r="E72" s="370"/>
      <c r="F72" s="371"/>
      <c r="G72" s="372"/>
      <c r="H72" s="373"/>
      <c r="I72" s="23">
        <f>SUM(G72)</f>
        <v>0</v>
      </c>
      <c r="J72" s="115"/>
      <c r="K72" s="120"/>
      <c r="L72" s="358"/>
      <c r="M72" s="359"/>
      <c r="N72" s="359"/>
      <c r="O72" s="359"/>
      <c r="P72" s="359"/>
      <c r="Q72" s="359"/>
      <c r="R72" s="359"/>
      <c r="S72" s="360"/>
    </row>
    <row r="73" spans="2:19" ht="15.75">
      <c r="B73" s="12" t="s">
        <v>77</v>
      </c>
      <c r="C73" s="72" t="s">
        <v>36</v>
      </c>
      <c r="D73" s="74"/>
      <c r="E73" s="370"/>
      <c r="F73" s="371"/>
      <c r="G73" s="372"/>
      <c r="H73" s="373"/>
      <c r="I73" s="23">
        <f>SUM(G73)</f>
        <v>0</v>
      </c>
      <c r="J73" s="115"/>
      <c r="K73" s="120"/>
      <c r="L73" s="358"/>
      <c r="M73" s="359"/>
      <c r="N73" s="359"/>
      <c r="O73" s="359"/>
      <c r="P73" s="359"/>
      <c r="Q73" s="359"/>
      <c r="R73" s="359"/>
      <c r="S73" s="360"/>
    </row>
    <row r="74" spans="2:19" ht="15.75">
      <c r="B74" s="12" t="s">
        <v>32</v>
      </c>
      <c r="C74" s="72" t="s">
        <v>37</v>
      </c>
      <c r="D74" s="74"/>
      <c r="E74" s="370"/>
      <c r="F74" s="371"/>
      <c r="G74" s="372"/>
      <c r="H74" s="373"/>
      <c r="I74" s="23">
        <f>SUM(G74)</f>
        <v>0</v>
      </c>
      <c r="J74" s="115"/>
      <c r="K74" s="120"/>
      <c r="L74" s="358"/>
      <c r="M74" s="359"/>
      <c r="N74" s="359"/>
      <c r="O74" s="359"/>
      <c r="P74" s="359"/>
      <c r="Q74" s="359"/>
      <c r="R74" s="359"/>
      <c r="S74" s="360"/>
    </row>
    <row r="75" spans="2:19" ht="16.5" thickBot="1">
      <c r="B75" s="12" t="s">
        <v>78</v>
      </c>
      <c r="C75" s="72" t="s">
        <v>33</v>
      </c>
      <c r="D75" s="74"/>
      <c r="E75" s="370"/>
      <c r="F75" s="371"/>
      <c r="G75" s="372"/>
      <c r="H75" s="373"/>
      <c r="I75" s="23">
        <f>SUM(G75)</f>
        <v>0</v>
      </c>
      <c r="J75" s="115"/>
      <c r="K75" s="120"/>
      <c r="L75" s="361"/>
      <c r="M75" s="362"/>
      <c r="N75" s="362"/>
      <c r="O75" s="362"/>
      <c r="P75" s="362"/>
      <c r="Q75" s="362"/>
      <c r="R75" s="362"/>
      <c r="S75" s="363"/>
    </row>
    <row r="76" spans="2:19" ht="16.5" thickBot="1">
      <c r="B76" s="323" t="s">
        <v>34</v>
      </c>
      <c r="C76" s="75" t="s">
        <v>31</v>
      </c>
      <c r="D76" s="76"/>
      <c r="E76" s="374"/>
      <c r="F76" s="375"/>
      <c r="G76" s="372"/>
      <c r="H76" s="373"/>
      <c r="I76" s="26">
        <f>SUM(G76)</f>
        <v>0</v>
      </c>
      <c r="J76" s="103"/>
      <c r="K76" s="120"/>
      <c r="L76" s="260"/>
      <c r="M76" s="261"/>
      <c r="N76" s="261"/>
      <c r="O76" s="261"/>
      <c r="P76" s="261"/>
      <c r="Q76" s="261"/>
      <c r="R76" s="261"/>
      <c r="S76" s="262"/>
    </row>
    <row r="77" spans="2:19" ht="18.75" customHeight="1">
      <c r="B77" s="323"/>
      <c r="C77" s="77" t="s">
        <v>7</v>
      </c>
      <c r="D77" s="78"/>
      <c r="E77" s="79"/>
      <c r="F77" s="79"/>
      <c r="G77" s="78"/>
      <c r="H77" s="78"/>
      <c r="I77" s="80">
        <f>SUM(I72:I76)</f>
        <v>0</v>
      </c>
      <c r="J77" s="52"/>
      <c r="K77" s="120"/>
      <c r="L77" s="263"/>
      <c r="M77" s="264"/>
      <c r="N77" s="264"/>
      <c r="O77" s="264"/>
      <c r="P77" s="264"/>
      <c r="Q77" s="264"/>
      <c r="R77" s="264"/>
      <c r="S77" s="265"/>
    </row>
    <row r="78" spans="2:19" ht="15.75" customHeight="1" thickBot="1">
      <c r="B78" s="12" t="s">
        <v>79</v>
      </c>
      <c r="C78" s="52"/>
      <c r="D78" s="52"/>
      <c r="E78" s="52"/>
      <c r="F78" s="52"/>
      <c r="G78" s="52"/>
      <c r="H78" s="52"/>
      <c r="I78" s="29"/>
      <c r="J78" s="65"/>
      <c r="K78" s="120"/>
      <c r="L78" s="34" t="s">
        <v>40</v>
      </c>
      <c r="M78" s="328" t="s">
        <v>69</v>
      </c>
      <c r="N78" s="328"/>
      <c r="O78" s="328"/>
      <c r="P78" s="328"/>
      <c r="Q78" s="328"/>
      <c r="R78" s="328"/>
      <c r="S78" s="329"/>
    </row>
    <row r="79" spans="2:19" ht="30" customHeight="1">
      <c r="B79" s="240" t="s">
        <v>84</v>
      </c>
      <c r="C79" s="15"/>
      <c r="D79" s="119" t="s">
        <v>12</v>
      </c>
      <c r="E79" s="297" t="s">
        <v>65</v>
      </c>
      <c r="F79" s="376"/>
      <c r="G79" s="326" t="s">
        <v>13</v>
      </c>
      <c r="H79" s="327"/>
      <c r="I79" s="121" t="s">
        <v>9</v>
      </c>
      <c r="J79" s="115"/>
      <c r="K79" s="120"/>
      <c r="L79" s="377"/>
      <c r="M79" s="378"/>
      <c r="N79" s="378"/>
      <c r="O79" s="378"/>
      <c r="P79" s="378"/>
      <c r="Q79" s="378"/>
      <c r="R79" s="378"/>
      <c r="S79" s="379"/>
    </row>
    <row r="80" spans="2:19" ht="15.75">
      <c r="B80" s="12" t="s">
        <v>52</v>
      </c>
      <c r="C80" s="11" t="s">
        <v>46</v>
      </c>
      <c r="D80" s="218"/>
      <c r="E80" s="386"/>
      <c r="F80" s="387"/>
      <c r="G80" s="372"/>
      <c r="H80" s="373"/>
      <c r="I80" s="23">
        <f>SUM(D80*E80*G80)</f>
        <v>0</v>
      </c>
      <c r="J80" s="115"/>
      <c r="K80" s="120"/>
      <c r="L80" s="380"/>
      <c r="M80" s="381"/>
      <c r="N80" s="381"/>
      <c r="O80" s="381"/>
      <c r="P80" s="381"/>
      <c r="Q80" s="381"/>
      <c r="R80" s="381"/>
      <c r="S80" s="382"/>
    </row>
    <row r="81" spans="2:19" ht="15.75">
      <c r="B81" s="12" t="s">
        <v>45</v>
      </c>
      <c r="C81" s="11" t="s">
        <v>47</v>
      </c>
      <c r="D81" s="218"/>
      <c r="E81" s="386"/>
      <c r="F81" s="387"/>
      <c r="G81" s="372"/>
      <c r="H81" s="373"/>
      <c r="I81" s="23">
        <f>SUM(D81*E81*G81)</f>
        <v>0</v>
      </c>
      <c r="J81" s="115"/>
      <c r="K81" s="120"/>
      <c r="L81" s="380"/>
      <c r="M81" s="381"/>
      <c r="N81" s="381"/>
      <c r="O81" s="381"/>
      <c r="P81" s="381"/>
      <c r="Q81" s="381"/>
      <c r="R81" s="381"/>
      <c r="S81" s="382"/>
    </row>
    <row r="82" spans="2:19" ht="15.75">
      <c r="B82" s="12" t="s">
        <v>45</v>
      </c>
      <c r="C82" s="11" t="s">
        <v>48</v>
      </c>
      <c r="D82" s="218"/>
      <c r="E82" s="386"/>
      <c r="F82" s="387"/>
      <c r="G82" s="372"/>
      <c r="H82" s="373"/>
      <c r="I82" s="23">
        <f>SUM(D82*E82*G82)</f>
        <v>0</v>
      </c>
      <c r="J82" s="115"/>
      <c r="K82" s="120"/>
      <c r="L82" s="380"/>
      <c r="M82" s="381"/>
      <c r="N82" s="381"/>
      <c r="O82" s="381"/>
      <c r="P82" s="381"/>
      <c r="Q82" s="381"/>
      <c r="R82" s="381"/>
      <c r="S82" s="382"/>
    </row>
    <row r="83" spans="2:19" ht="15.75">
      <c r="B83" s="12" t="s">
        <v>45</v>
      </c>
      <c r="C83" s="11" t="s">
        <v>4</v>
      </c>
      <c r="D83" s="218"/>
      <c r="E83" s="386"/>
      <c r="F83" s="387"/>
      <c r="G83" s="372"/>
      <c r="H83" s="373"/>
      <c r="I83" s="23">
        <f>SUM(D83*E83*G83)</f>
        <v>0</v>
      </c>
      <c r="J83" s="65"/>
      <c r="K83" s="120"/>
      <c r="L83" s="380"/>
      <c r="M83" s="381"/>
      <c r="N83" s="381"/>
      <c r="O83" s="381"/>
      <c r="P83" s="381"/>
      <c r="Q83" s="381"/>
      <c r="R83" s="381"/>
      <c r="S83" s="382"/>
    </row>
    <row r="84" spans="2:19" ht="24.75" customHeight="1">
      <c r="B84" s="93"/>
      <c r="C84" s="72"/>
      <c r="D84" s="66"/>
      <c r="E84" s="334" t="s">
        <v>12</v>
      </c>
      <c r="F84" s="335"/>
      <c r="G84" s="268" t="s">
        <v>11</v>
      </c>
      <c r="H84" s="320"/>
      <c r="I84" s="123" t="s">
        <v>9</v>
      </c>
      <c r="J84" s="115"/>
      <c r="K84" s="120"/>
      <c r="L84" s="380"/>
      <c r="M84" s="381"/>
      <c r="N84" s="381"/>
      <c r="O84" s="381"/>
      <c r="P84" s="381"/>
      <c r="Q84" s="381"/>
      <c r="R84" s="381"/>
      <c r="S84" s="382"/>
    </row>
    <row r="85" spans="2:19" ht="15.75">
      <c r="B85" s="12" t="s">
        <v>80</v>
      </c>
      <c r="C85" s="72" t="s">
        <v>51</v>
      </c>
      <c r="D85" s="94"/>
      <c r="E85" s="386"/>
      <c r="F85" s="387"/>
      <c r="G85" s="372"/>
      <c r="H85" s="373"/>
      <c r="I85" s="23">
        <f>SUM(E85*G85)</f>
        <v>0</v>
      </c>
      <c r="J85" s="115"/>
      <c r="K85" s="120"/>
      <c r="L85" s="380"/>
      <c r="M85" s="381"/>
      <c r="N85" s="381"/>
      <c r="O85" s="381"/>
      <c r="P85" s="381"/>
      <c r="Q85" s="381"/>
      <c r="R85" s="381"/>
      <c r="S85" s="382"/>
    </row>
    <row r="86" spans="2:19" ht="15.75">
      <c r="B86" s="351" t="s">
        <v>53</v>
      </c>
      <c r="C86" s="72" t="s">
        <v>49</v>
      </c>
      <c r="D86" s="94"/>
      <c r="E86" s="386"/>
      <c r="F86" s="387"/>
      <c r="G86" s="372"/>
      <c r="H86" s="373"/>
      <c r="I86" s="23">
        <f>SUM(E86*G86)</f>
        <v>0</v>
      </c>
      <c r="J86" s="115"/>
      <c r="K86" s="120"/>
      <c r="L86" s="380"/>
      <c r="M86" s="381"/>
      <c r="N86" s="381"/>
      <c r="O86" s="381"/>
      <c r="P86" s="381"/>
      <c r="Q86" s="381"/>
      <c r="R86" s="381"/>
      <c r="S86" s="382"/>
    </row>
    <row r="87" spans="2:19" ht="15.75">
      <c r="B87" s="351"/>
      <c r="C87" s="72" t="s">
        <v>50</v>
      </c>
      <c r="D87" s="95"/>
      <c r="E87" s="386"/>
      <c r="F87" s="387"/>
      <c r="G87" s="372"/>
      <c r="H87" s="373"/>
      <c r="I87" s="23">
        <f>SUM(E87*G87)</f>
        <v>0</v>
      </c>
      <c r="J87" s="115"/>
      <c r="K87" s="120"/>
      <c r="L87" s="380"/>
      <c r="M87" s="381"/>
      <c r="N87" s="381"/>
      <c r="O87" s="381"/>
      <c r="P87" s="381"/>
      <c r="Q87" s="381"/>
      <c r="R87" s="381"/>
      <c r="S87" s="382"/>
    </row>
    <row r="88" spans="2:19" ht="16.5" thickBot="1">
      <c r="B88" s="351"/>
      <c r="C88" s="75" t="s">
        <v>5</v>
      </c>
      <c r="D88" s="96"/>
      <c r="E88" s="388"/>
      <c r="F88" s="389"/>
      <c r="G88" s="415"/>
      <c r="H88" s="416"/>
      <c r="I88" s="26">
        <f>SUM(E88*G88)</f>
        <v>0</v>
      </c>
      <c r="J88" s="103"/>
      <c r="K88" s="120"/>
      <c r="L88" s="383"/>
      <c r="M88" s="384"/>
      <c r="N88" s="384"/>
      <c r="O88" s="384"/>
      <c r="P88" s="384"/>
      <c r="Q88" s="384"/>
      <c r="R88" s="384"/>
      <c r="S88" s="385"/>
    </row>
    <row r="89" spans="2:19" ht="18.75">
      <c r="B89" s="46"/>
      <c r="C89" s="77" t="s">
        <v>39</v>
      </c>
      <c r="D89" s="108"/>
      <c r="E89" s="108"/>
      <c r="F89" s="108"/>
      <c r="G89" s="109"/>
      <c r="H89" s="109"/>
      <c r="I89" s="110">
        <f>SUM(I80:I88)</f>
        <v>0</v>
      </c>
      <c r="J89" s="69"/>
      <c r="K89" s="120"/>
      <c r="L89" s="260"/>
      <c r="M89" s="261"/>
      <c r="N89" s="261"/>
      <c r="O89" s="261"/>
      <c r="P89" s="261"/>
      <c r="Q89" s="261"/>
      <c r="R89" s="261"/>
      <c r="S89" s="262"/>
    </row>
    <row r="90" spans="2:19" ht="19.5" thickBot="1">
      <c r="B90" s="93" t="s">
        <v>54</v>
      </c>
      <c r="C90" s="70"/>
      <c r="D90" s="70"/>
      <c r="E90" s="70"/>
      <c r="F90" s="70"/>
      <c r="G90" s="69"/>
      <c r="H90" s="69"/>
      <c r="I90" s="71"/>
      <c r="J90" s="118"/>
      <c r="K90" s="120"/>
      <c r="L90" s="263"/>
      <c r="M90" s="264"/>
      <c r="N90" s="264"/>
      <c r="O90" s="264"/>
      <c r="P90" s="264"/>
      <c r="Q90" s="264"/>
      <c r="R90" s="264"/>
      <c r="S90" s="265"/>
    </row>
    <row r="91" spans="2:19" ht="19.5" thickBot="1">
      <c r="B91" s="46"/>
      <c r="C91" s="47"/>
      <c r="D91" s="39" t="s">
        <v>14</v>
      </c>
      <c r="E91" s="40"/>
      <c r="F91" s="40"/>
      <c r="G91" s="41"/>
      <c r="H91" s="41"/>
      <c r="I91" s="28">
        <f>SUM(I89+I77)</f>
        <v>0</v>
      </c>
      <c r="J91" s="117"/>
      <c r="K91" s="120"/>
      <c r="L91" s="128"/>
      <c r="M91" s="129"/>
      <c r="N91" s="129"/>
      <c r="O91" s="129"/>
      <c r="P91" s="129"/>
      <c r="Q91" s="129"/>
      <c r="R91" s="129"/>
      <c r="S91" s="130"/>
    </row>
    <row r="92" spans="2:19" ht="15.75">
      <c r="B92" s="81"/>
      <c r="C92" s="52"/>
      <c r="D92" s="48"/>
      <c r="E92" s="48"/>
      <c r="F92" s="48"/>
      <c r="G92" s="64"/>
      <c r="H92" s="64"/>
      <c r="I92" s="97"/>
      <c r="J92" s="69"/>
      <c r="K92" s="120"/>
      <c r="L92" s="235" t="s">
        <v>18</v>
      </c>
      <c r="M92" s="225" t="s">
        <v>8</v>
      </c>
      <c r="N92" s="226"/>
      <c r="O92" s="226"/>
      <c r="P92" s="226"/>
      <c r="Q92" s="226"/>
      <c r="R92" s="226"/>
      <c r="S92" s="236"/>
    </row>
    <row r="93" spans="2:19" ht="23.25">
      <c r="B93" s="42" t="s">
        <v>18</v>
      </c>
      <c r="C93" s="43"/>
      <c r="D93" s="48"/>
      <c r="E93" s="98"/>
      <c r="F93" s="98"/>
      <c r="G93" s="99"/>
      <c r="H93" s="99"/>
      <c r="I93" s="71"/>
      <c r="J93" s="115"/>
      <c r="K93" s="120"/>
      <c r="L93" s="394"/>
      <c r="M93" s="395"/>
      <c r="N93" s="395"/>
      <c r="O93" s="395"/>
      <c r="P93" s="395"/>
      <c r="Q93" s="395"/>
      <c r="R93" s="395"/>
      <c r="S93" s="396"/>
    </row>
    <row r="94" spans="2:19" ht="19.5" thickBot="1">
      <c r="B94" s="338" t="s">
        <v>8</v>
      </c>
      <c r="C94" s="424" t="s">
        <v>62</v>
      </c>
      <c r="D94" s="425"/>
      <c r="E94" s="425"/>
      <c r="F94" s="426"/>
      <c r="G94" s="415"/>
      <c r="H94" s="416"/>
      <c r="I94" s="25">
        <f>SUM(G94)</f>
        <v>0</v>
      </c>
      <c r="J94" s="118"/>
      <c r="K94" s="120"/>
      <c r="L94" s="397"/>
      <c r="M94" s="398"/>
      <c r="N94" s="398"/>
      <c r="O94" s="398"/>
      <c r="P94" s="398"/>
      <c r="Q94" s="398"/>
      <c r="R94" s="398"/>
      <c r="S94" s="399"/>
    </row>
    <row r="95" spans="2:19" ht="19.5" thickBot="1">
      <c r="B95" s="338"/>
      <c r="C95" s="52"/>
      <c r="D95" s="165" t="s">
        <v>63</v>
      </c>
      <c r="E95" s="166"/>
      <c r="F95" s="166"/>
      <c r="G95" s="40"/>
      <c r="H95" s="40"/>
      <c r="I95" s="28">
        <f>SUM(I94)</f>
        <v>0</v>
      </c>
      <c r="J95" s="118"/>
      <c r="K95" s="120"/>
      <c r="L95" s="192"/>
      <c r="M95" s="193"/>
      <c r="N95" s="193"/>
      <c r="O95" s="193"/>
      <c r="P95" s="193"/>
      <c r="Q95" s="193"/>
      <c r="R95" s="193"/>
      <c r="S95" s="194"/>
    </row>
    <row r="96" spans="2:19" ht="12.75" customHeight="1" thickBot="1">
      <c r="B96" s="46"/>
      <c r="C96" s="70"/>
      <c r="D96" s="66"/>
      <c r="E96" s="70"/>
      <c r="F96" s="70"/>
      <c r="G96" s="66"/>
      <c r="H96" s="66"/>
      <c r="I96" s="105"/>
      <c r="J96" s="70"/>
      <c r="K96" s="120"/>
      <c r="L96" s="263"/>
      <c r="M96" s="264"/>
      <c r="N96" s="264"/>
      <c r="O96" s="264"/>
      <c r="P96" s="264"/>
      <c r="Q96" s="264"/>
      <c r="R96" s="264"/>
      <c r="S96" s="265"/>
    </row>
    <row r="97" spans="2:19" ht="21.75" thickBot="1">
      <c r="B97" s="51"/>
      <c r="C97" s="221" t="s">
        <v>97</v>
      </c>
      <c r="D97" s="222"/>
      <c r="E97" s="223"/>
      <c r="F97" s="223"/>
      <c r="G97" s="432">
        <f>SUM(I60+I67+I91+I95)</f>
        <v>0</v>
      </c>
      <c r="H97" s="432"/>
      <c r="I97" s="433"/>
      <c r="J97" s="124"/>
      <c r="K97" s="120"/>
      <c r="L97" s="345"/>
      <c r="M97" s="346"/>
      <c r="N97" s="346"/>
      <c r="O97" s="346"/>
      <c r="P97" s="346"/>
      <c r="Q97" s="346"/>
      <c r="R97" s="346"/>
      <c r="S97" s="347"/>
    </row>
    <row r="98" spans="1:19" s="3" customFormat="1" ht="21.75" customHeight="1" thickBot="1">
      <c r="A98" s="120"/>
      <c r="B98" s="107"/>
      <c r="C98" s="27"/>
      <c r="D98" s="27"/>
      <c r="E98" s="27"/>
      <c r="F98" s="27"/>
      <c r="G98" s="27"/>
      <c r="H98" s="27"/>
      <c r="I98" s="91"/>
      <c r="J98" s="52"/>
      <c r="K98" s="120"/>
      <c r="L98" s="204"/>
      <c r="M98" s="205"/>
      <c r="N98" s="205"/>
      <c r="O98" s="205"/>
      <c r="P98" s="205"/>
      <c r="Q98" s="205"/>
      <c r="R98" s="205"/>
      <c r="S98" s="206"/>
    </row>
    <row r="99" spans="2:19" ht="15.75" thickBot="1">
      <c r="B99" s="55"/>
      <c r="C99" s="56"/>
      <c r="D99" s="56"/>
      <c r="E99" s="56"/>
      <c r="F99" s="56"/>
      <c r="G99" s="56"/>
      <c r="H99" s="56"/>
      <c r="I99" s="56"/>
      <c r="J99" s="57"/>
      <c r="K99" s="120"/>
      <c r="L99" s="208"/>
      <c r="M99" s="208"/>
      <c r="N99" s="208"/>
      <c r="O99" s="208"/>
      <c r="P99" s="208"/>
      <c r="Q99" s="208"/>
      <c r="R99" s="208"/>
      <c r="S99" s="208"/>
    </row>
    <row r="100" spans="2:19" ht="24" thickBot="1">
      <c r="B100" s="139" t="s">
        <v>15</v>
      </c>
      <c r="C100" s="5">
        <f>C2</f>
        <v>0</v>
      </c>
      <c r="D100" s="90"/>
      <c r="E100" s="112" t="s">
        <v>58</v>
      </c>
      <c r="F100" s="112"/>
      <c r="G100" s="277">
        <f>G2</f>
        <v>0</v>
      </c>
      <c r="H100" s="278"/>
      <c r="I100" s="52"/>
      <c r="J100" s="29"/>
      <c r="K100" s="120"/>
      <c r="L100" s="209"/>
      <c r="M100" s="210"/>
      <c r="N100" s="211"/>
      <c r="O100" s="208"/>
      <c r="P100" s="212"/>
      <c r="Q100" s="210"/>
      <c r="R100" s="208"/>
      <c r="S100" s="208"/>
    </row>
    <row r="101" spans="2:19" ht="32.25" thickBot="1">
      <c r="B101" s="140" t="s">
        <v>20</v>
      </c>
      <c r="C101" s="16" t="s">
        <v>99</v>
      </c>
      <c r="D101" s="90"/>
      <c r="E101" s="52"/>
      <c r="F101" s="52"/>
      <c r="G101" s="52"/>
      <c r="H101" s="52"/>
      <c r="I101" s="52"/>
      <c r="J101" s="29"/>
      <c r="K101" s="120"/>
      <c r="L101" s="213"/>
      <c r="M101" s="214"/>
      <c r="N101" s="211"/>
      <c r="O101" s="208"/>
      <c r="P101" s="208"/>
      <c r="Q101" s="208"/>
      <c r="R101" s="208"/>
      <c r="S101" s="208"/>
    </row>
    <row r="102" spans="2:19" ht="15" customHeight="1">
      <c r="B102" s="81"/>
      <c r="C102" s="52"/>
      <c r="D102" s="52"/>
      <c r="E102" s="52"/>
      <c r="F102" s="52"/>
      <c r="G102" s="422"/>
      <c r="H102" s="422"/>
      <c r="I102" s="422"/>
      <c r="J102" s="423"/>
      <c r="K102" s="120"/>
      <c r="L102" s="208"/>
      <c r="M102" s="208"/>
      <c r="N102" s="208"/>
      <c r="O102" s="208"/>
      <c r="P102" s="208"/>
      <c r="Q102" s="208"/>
      <c r="R102" s="208"/>
      <c r="S102" s="208"/>
    </row>
    <row r="103" spans="2:19" ht="15.75" thickBot="1">
      <c r="B103" s="81"/>
      <c r="C103" s="52"/>
      <c r="D103" s="52"/>
      <c r="E103" s="52"/>
      <c r="F103" s="52"/>
      <c r="G103" s="422"/>
      <c r="H103" s="422"/>
      <c r="I103" s="422"/>
      <c r="J103" s="423"/>
      <c r="K103" s="120"/>
      <c r="L103" s="208"/>
      <c r="M103" s="208"/>
      <c r="N103" s="208"/>
      <c r="O103" s="208"/>
      <c r="P103" s="208"/>
      <c r="Q103" s="208"/>
      <c r="R103" s="208"/>
      <c r="S103" s="52"/>
    </row>
    <row r="104" spans="2:19" ht="21.75" thickBot="1">
      <c r="B104" s="106" t="s">
        <v>21</v>
      </c>
      <c r="C104" s="134"/>
      <c r="D104" s="135"/>
      <c r="E104" s="52"/>
      <c r="F104" s="52"/>
      <c r="G104" s="198"/>
      <c r="H104" s="198"/>
      <c r="I104" s="198"/>
      <c r="J104" s="246"/>
      <c r="K104" s="120"/>
      <c r="L104" s="208"/>
      <c r="M104" s="208"/>
      <c r="N104" s="208"/>
      <c r="O104" s="208"/>
      <c r="P104" s="208"/>
      <c r="Q104" s="208"/>
      <c r="R104" s="208"/>
      <c r="S104" s="52"/>
    </row>
    <row r="105" spans="2:19" ht="19.5" customHeight="1">
      <c r="B105" s="81"/>
      <c r="C105" s="52"/>
      <c r="D105" s="52"/>
      <c r="E105" s="52"/>
      <c r="F105" s="52"/>
      <c r="G105" s="202"/>
      <c r="H105" s="202"/>
      <c r="I105" s="202"/>
      <c r="J105" s="247"/>
      <c r="K105" s="120"/>
      <c r="L105" s="208"/>
      <c r="M105" s="208"/>
      <c r="N105" s="208"/>
      <c r="O105" s="208"/>
      <c r="P105" s="208"/>
      <c r="Q105" s="208"/>
      <c r="R105" s="208"/>
      <c r="S105" s="52"/>
    </row>
    <row r="106" spans="2:19" ht="19.5" customHeight="1">
      <c r="B106" s="136" t="s">
        <v>0</v>
      </c>
      <c r="C106" s="141">
        <f>SUM(I11+I60)</f>
        <v>0</v>
      </c>
      <c r="D106" s="52"/>
      <c r="E106" s="52"/>
      <c r="F106" s="52"/>
      <c r="G106" s="202"/>
      <c r="H106" s="202"/>
      <c r="I106" s="202"/>
      <c r="J106" s="247"/>
      <c r="K106" s="120"/>
      <c r="L106" s="208"/>
      <c r="M106" s="208"/>
      <c r="N106" s="208"/>
      <c r="O106" s="208"/>
      <c r="P106" s="208"/>
      <c r="Q106" s="208"/>
      <c r="R106" s="208"/>
      <c r="S106" s="52"/>
    </row>
    <row r="107" spans="2:19" ht="19.5" customHeight="1">
      <c r="B107" s="83"/>
      <c r="C107" s="44"/>
      <c r="D107" s="52"/>
      <c r="E107" s="52"/>
      <c r="F107" s="52"/>
      <c r="G107" s="202"/>
      <c r="H107" s="202"/>
      <c r="I107" s="202"/>
      <c r="J107" s="247"/>
      <c r="K107" s="120"/>
      <c r="L107" s="255"/>
      <c r="M107" s="208"/>
      <c r="N107" s="208"/>
      <c r="O107" s="208"/>
      <c r="P107" s="208"/>
      <c r="Q107" s="208"/>
      <c r="R107" s="208"/>
      <c r="S107" s="52"/>
    </row>
    <row r="108" spans="2:19" ht="19.5" customHeight="1">
      <c r="B108" s="137" t="s">
        <v>56</v>
      </c>
      <c r="C108" s="141">
        <f>SUM(I18+I67)</f>
        <v>0</v>
      </c>
      <c r="D108" s="52"/>
      <c r="E108" s="52"/>
      <c r="F108" s="52"/>
      <c r="G108" s="202"/>
      <c r="H108" s="202"/>
      <c r="I108" s="202"/>
      <c r="J108" s="247"/>
      <c r="K108" s="120"/>
      <c r="L108" s="208"/>
      <c r="M108" s="208"/>
      <c r="N108" s="208"/>
      <c r="O108" s="208"/>
      <c r="P108" s="208"/>
      <c r="Q108" s="208"/>
      <c r="R108" s="208"/>
      <c r="S108" s="52"/>
    </row>
    <row r="109" spans="2:19" ht="19.5" customHeight="1">
      <c r="B109" s="83"/>
      <c r="C109" s="44"/>
      <c r="D109" s="52"/>
      <c r="E109" s="52"/>
      <c r="F109" s="52"/>
      <c r="G109" s="202"/>
      <c r="H109" s="202"/>
      <c r="I109" s="202"/>
      <c r="J109" s="247"/>
      <c r="K109" s="120"/>
      <c r="L109" s="208"/>
      <c r="M109" s="208"/>
      <c r="N109" s="208"/>
      <c r="O109" s="208"/>
      <c r="P109" s="208"/>
      <c r="Q109" s="208"/>
      <c r="R109" s="208"/>
      <c r="S109" s="52"/>
    </row>
    <row r="110" spans="2:19" ht="19.5" customHeight="1">
      <c r="B110" s="136" t="s">
        <v>6</v>
      </c>
      <c r="C110" s="141">
        <f>SUM(I41+I91)</f>
        <v>0</v>
      </c>
      <c r="D110" s="52"/>
      <c r="E110" s="52"/>
      <c r="F110" s="52"/>
      <c r="G110" s="202"/>
      <c r="H110" s="202"/>
      <c r="I110" s="202"/>
      <c r="J110" s="247"/>
      <c r="K110" s="120"/>
      <c r="L110" s="208"/>
      <c r="M110" s="208"/>
      <c r="N110" s="208"/>
      <c r="O110" s="208"/>
      <c r="P110" s="208"/>
      <c r="Q110" s="208"/>
      <c r="R110" s="208"/>
      <c r="S110" s="52"/>
    </row>
    <row r="111" spans="2:19" ht="19.5" customHeight="1">
      <c r="B111" s="83"/>
      <c r="C111" s="44"/>
      <c r="D111" s="52"/>
      <c r="E111" s="52"/>
      <c r="F111" s="52"/>
      <c r="G111" s="202"/>
      <c r="H111" s="202"/>
      <c r="I111" s="202"/>
      <c r="J111" s="247"/>
      <c r="K111" s="120"/>
      <c r="L111" s="208"/>
      <c r="M111" s="208"/>
      <c r="N111" s="208"/>
      <c r="O111" s="208"/>
      <c r="P111" s="208"/>
      <c r="Q111" s="208"/>
      <c r="R111" s="208"/>
      <c r="S111" s="52"/>
    </row>
    <row r="112" spans="2:19" ht="19.5" customHeight="1">
      <c r="B112" s="136" t="s">
        <v>18</v>
      </c>
      <c r="C112" s="141">
        <f>SUM(I45+I95)</f>
        <v>0</v>
      </c>
      <c r="D112" s="52"/>
      <c r="E112" s="52"/>
      <c r="F112" s="52"/>
      <c r="G112" s="202"/>
      <c r="H112" s="202"/>
      <c r="I112" s="202"/>
      <c r="J112" s="247"/>
      <c r="K112" s="120"/>
      <c r="L112" s="208"/>
      <c r="M112" s="208"/>
      <c r="N112" s="208"/>
      <c r="O112" s="208"/>
      <c r="P112" s="208"/>
      <c r="Q112" s="208"/>
      <c r="R112" s="208"/>
      <c r="S112" s="52"/>
    </row>
    <row r="113" spans="2:19" ht="19.5" customHeight="1" thickBot="1">
      <c r="B113" s="81"/>
      <c r="C113" s="142"/>
      <c r="D113" s="52"/>
      <c r="E113" s="52"/>
      <c r="F113" s="52"/>
      <c r="G113" s="202"/>
      <c r="H113" s="202"/>
      <c r="I113" s="202"/>
      <c r="J113" s="247"/>
      <c r="K113" s="120"/>
      <c r="L113" s="208"/>
      <c r="M113" s="208"/>
      <c r="N113" s="208"/>
      <c r="O113" s="208"/>
      <c r="P113" s="208"/>
      <c r="Q113" s="208"/>
      <c r="R113" s="208"/>
      <c r="S113" s="52"/>
    </row>
    <row r="114" spans="2:19" ht="24" thickBot="1">
      <c r="B114" s="17" t="s">
        <v>19</v>
      </c>
      <c r="C114" s="18">
        <f>SUM(G48+G97)</f>
        <v>0</v>
      </c>
      <c r="D114" s="19"/>
      <c r="E114" s="143"/>
      <c r="F114" s="143"/>
      <c r="G114" s="203"/>
      <c r="H114" s="203"/>
      <c r="I114" s="202"/>
      <c r="J114" s="247"/>
      <c r="K114" s="120"/>
      <c r="L114" s="208"/>
      <c r="M114" s="208"/>
      <c r="N114" s="208"/>
      <c r="O114" s="208"/>
      <c r="P114" s="208"/>
      <c r="Q114" s="208"/>
      <c r="R114" s="208"/>
      <c r="S114" s="52"/>
    </row>
    <row r="115" spans="2:19" ht="7.5" customHeight="1">
      <c r="B115" s="81"/>
      <c r="C115" s="52"/>
      <c r="D115" s="52"/>
      <c r="E115" s="52"/>
      <c r="F115" s="52"/>
      <c r="G115" s="52"/>
      <c r="H115" s="52"/>
      <c r="I115" s="52"/>
      <c r="J115" s="29"/>
      <c r="K115" s="120"/>
      <c r="L115" s="208"/>
      <c r="M115" s="208"/>
      <c r="N115" s="208"/>
      <c r="O115" s="208"/>
      <c r="P115" s="208"/>
      <c r="Q115" s="208"/>
      <c r="R115" s="208"/>
      <c r="S115" s="52"/>
    </row>
    <row r="116" spans="2:19" ht="15.75" thickBot="1">
      <c r="B116" s="81"/>
      <c r="C116" s="52"/>
      <c r="D116" s="52"/>
      <c r="E116" s="52"/>
      <c r="F116" s="52"/>
      <c r="G116" s="52"/>
      <c r="H116" s="52"/>
      <c r="I116" s="52"/>
      <c r="J116" s="29"/>
      <c r="K116" s="207"/>
      <c r="L116" s="208"/>
      <c r="M116" s="208"/>
      <c r="N116" s="208"/>
      <c r="O116" s="208"/>
      <c r="P116" s="208"/>
      <c r="Q116" s="208"/>
      <c r="R116" s="208"/>
      <c r="S116" s="52"/>
    </row>
    <row r="117" spans="2:19" ht="24" thickBot="1">
      <c r="B117" s="409" t="s">
        <v>104</v>
      </c>
      <c r="C117" s="410"/>
      <c r="D117" s="410"/>
      <c r="E117" s="410"/>
      <c r="F117" s="410"/>
      <c r="G117" s="410"/>
      <c r="H117" s="410"/>
      <c r="I117" s="410"/>
      <c r="J117" s="411"/>
      <c r="K117" s="243"/>
      <c r="L117" s="208"/>
      <c r="M117" s="208"/>
      <c r="N117" s="208"/>
      <c r="O117" s="208"/>
      <c r="P117" s="208"/>
      <c r="Q117" s="208"/>
      <c r="R117" s="208"/>
      <c r="S117" s="208"/>
    </row>
    <row r="118" spans="2:19" ht="15.75" thickBot="1">
      <c r="B118" s="81"/>
      <c r="C118" s="52"/>
      <c r="D118" s="52"/>
      <c r="E118" s="52"/>
      <c r="F118" s="52"/>
      <c r="G118" s="52"/>
      <c r="H118" s="52"/>
      <c r="I118" s="144"/>
      <c r="J118" s="248"/>
      <c r="K118" s="207"/>
      <c r="L118" s="208"/>
      <c r="M118" s="208"/>
      <c r="N118" s="208"/>
      <c r="O118" s="208"/>
      <c r="P118" s="208"/>
      <c r="Q118" s="208"/>
      <c r="R118" s="208"/>
      <c r="S118" s="208"/>
    </row>
    <row r="119" spans="2:19" ht="21" customHeight="1" thickBot="1">
      <c r="B119" s="145" t="s">
        <v>24</v>
      </c>
      <c r="C119" s="2"/>
      <c r="D119" s="52"/>
      <c r="E119" s="52"/>
      <c r="F119" s="52"/>
      <c r="G119" s="412" t="s">
        <v>68</v>
      </c>
      <c r="H119" s="413"/>
      <c r="I119" s="413"/>
      <c r="J119" s="414"/>
      <c r="K119" s="244"/>
      <c r="L119" s="215"/>
      <c r="M119" s="208"/>
      <c r="N119" s="208"/>
      <c r="O119" s="427"/>
      <c r="P119" s="427"/>
      <c r="Q119" s="208"/>
      <c r="R119" s="427"/>
      <c r="S119" s="427"/>
    </row>
    <row r="120" spans="2:19" ht="17.25" customHeight="1">
      <c r="B120" s="145"/>
      <c r="C120" s="146" t="s">
        <v>25</v>
      </c>
      <c r="D120" s="52"/>
      <c r="E120" s="52"/>
      <c r="F120" s="52"/>
      <c r="G120" s="241" t="s">
        <v>102</v>
      </c>
      <c r="H120" s="241"/>
      <c r="I120" s="253"/>
      <c r="J120" s="248"/>
      <c r="K120" s="207"/>
      <c r="L120" s="208"/>
      <c r="M120" s="208"/>
      <c r="N120" s="208"/>
      <c r="O120" s="208"/>
      <c r="P120" s="208"/>
      <c r="Q120" s="208"/>
      <c r="R120" s="208"/>
      <c r="S120" s="208"/>
    </row>
    <row r="121" spans="2:19" ht="18.75">
      <c r="B121" s="138">
        <v>2018</v>
      </c>
      <c r="C121" s="52"/>
      <c r="D121" s="52"/>
      <c r="E121" s="52"/>
      <c r="F121" s="52"/>
      <c r="G121" s="400"/>
      <c r="H121" s="401"/>
      <c r="I121" s="401"/>
      <c r="J121" s="402"/>
      <c r="K121" s="245"/>
      <c r="L121" s="216"/>
      <c r="M121" s="217"/>
      <c r="N121" s="208"/>
      <c r="O121" s="208"/>
      <c r="P121" s="208"/>
      <c r="Q121" s="208"/>
      <c r="R121" s="208"/>
      <c r="S121" s="208"/>
    </row>
    <row r="122" spans="2:19" ht="15">
      <c r="B122" s="93" t="s">
        <v>23</v>
      </c>
      <c r="C122" s="52" t="s">
        <v>70</v>
      </c>
      <c r="D122" s="52"/>
      <c r="E122" s="147">
        <v>0</v>
      </c>
      <c r="F122" s="147"/>
      <c r="G122" s="403"/>
      <c r="H122" s="404"/>
      <c r="I122" s="404"/>
      <c r="J122" s="405"/>
      <c r="K122" s="245"/>
      <c r="L122" s="390"/>
      <c r="M122" s="390"/>
      <c r="N122" s="390"/>
      <c r="O122" s="390"/>
      <c r="P122" s="390"/>
      <c r="Q122" s="390"/>
      <c r="R122" s="390"/>
      <c r="S122" s="390"/>
    </row>
    <row r="123" spans="2:19" ht="15">
      <c r="B123" s="93" t="s">
        <v>42</v>
      </c>
      <c r="C123" s="52" t="s">
        <v>22</v>
      </c>
      <c r="D123" s="52"/>
      <c r="E123" s="147">
        <v>0</v>
      </c>
      <c r="F123" s="147"/>
      <c r="G123" s="403"/>
      <c r="H123" s="404"/>
      <c r="I123" s="404"/>
      <c r="J123" s="405"/>
      <c r="K123" s="245"/>
      <c r="L123" s="390"/>
      <c r="M123" s="390"/>
      <c r="N123" s="390"/>
      <c r="O123" s="390"/>
      <c r="P123" s="390"/>
      <c r="Q123" s="390"/>
      <c r="R123" s="390"/>
      <c r="S123" s="390"/>
    </row>
    <row r="124" spans="2:19" ht="17.25">
      <c r="B124" s="93" t="s">
        <v>43</v>
      </c>
      <c r="C124" s="52" t="s">
        <v>81</v>
      </c>
      <c r="D124" s="52"/>
      <c r="E124" s="148">
        <v>0</v>
      </c>
      <c r="F124" s="148"/>
      <c r="G124" s="406"/>
      <c r="H124" s="407"/>
      <c r="I124" s="407"/>
      <c r="J124" s="408"/>
      <c r="K124" s="245"/>
      <c r="L124" s="390"/>
      <c r="M124" s="390"/>
      <c r="N124" s="390"/>
      <c r="O124" s="390"/>
      <c r="P124" s="390"/>
      <c r="Q124" s="390"/>
      <c r="R124" s="390"/>
      <c r="S124" s="390"/>
    </row>
    <row r="125" spans="2:19" ht="15.75">
      <c r="B125" s="149"/>
      <c r="C125" s="150" t="s">
        <v>100</v>
      </c>
      <c r="D125" s="70"/>
      <c r="E125" s="151">
        <f>SUM(E122:E124)</f>
        <v>0</v>
      </c>
      <c r="F125" s="151"/>
      <c r="G125" s="52"/>
      <c r="H125" s="52"/>
      <c r="I125" s="152"/>
      <c r="J125" s="249"/>
      <c r="K125" s="207"/>
      <c r="L125" s="391"/>
      <c r="M125" s="391"/>
      <c r="N125" s="391"/>
      <c r="O125" s="391"/>
      <c r="P125" s="391"/>
      <c r="Q125" s="391"/>
      <c r="R125" s="391"/>
      <c r="S125" s="391"/>
    </row>
    <row r="126" spans="2:19" ht="18.75" customHeight="1">
      <c r="B126" s="149"/>
      <c r="C126" s="153"/>
      <c r="D126" s="154"/>
      <c r="E126" s="155"/>
      <c r="F126" s="155"/>
      <c r="G126" s="242" t="s">
        <v>103</v>
      </c>
      <c r="H126" s="242"/>
      <c r="I126" s="252"/>
      <c r="J126" s="249"/>
      <c r="K126" s="207"/>
      <c r="L126" s="391"/>
      <c r="M126" s="391"/>
      <c r="N126" s="391"/>
      <c r="O126" s="391"/>
      <c r="P126" s="391"/>
      <c r="Q126" s="391"/>
      <c r="R126" s="391"/>
      <c r="S126" s="391"/>
    </row>
    <row r="127" spans="2:19" ht="18.75">
      <c r="B127" s="138">
        <v>2019</v>
      </c>
      <c r="C127" s="52"/>
      <c r="D127" s="52"/>
      <c r="E127" s="156"/>
      <c r="F127" s="156"/>
      <c r="G127" s="400"/>
      <c r="H127" s="401"/>
      <c r="I127" s="401"/>
      <c r="J127" s="402"/>
      <c r="K127" s="245"/>
      <c r="L127" s="216"/>
      <c r="M127" s="217"/>
      <c r="N127" s="208"/>
      <c r="O127" s="208"/>
      <c r="P127" s="208"/>
      <c r="Q127" s="208"/>
      <c r="R127" s="208"/>
      <c r="S127" s="208"/>
    </row>
    <row r="128" spans="2:19" ht="15">
      <c r="B128" s="93" t="s">
        <v>23</v>
      </c>
      <c r="C128" s="52" t="s">
        <v>70</v>
      </c>
      <c r="D128" s="52"/>
      <c r="E128" s="147">
        <v>0</v>
      </c>
      <c r="F128" s="147"/>
      <c r="G128" s="403"/>
      <c r="H128" s="404"/>
      <c r="I128" s="404"/>
      <c r="J128" s="405"/>
      <c r="K128" s="245"/>
      <c r="L128" s="390"/>
      <c r="M128" s="390"/>
      <c r="N128" s="390"/>
      <c r="O128" s="390"/>
      <c r="P128" s="390"/>
      <c r="Q128" s="390"/>
      <c r="R128" s="390"/>
      <c r="S128" s="390"/>
    </row>
    <row r="129" spans="2:19" ht="15">
      <c r="B129" s="93" t="s">
        <v>42</v>
      </c>
      <c r="C129" s="52" t="s">
        <v>22</v>
      </c>
      <c r="D129" s="52"/>
      <c r="E129" s="147">
        <v>0</v>
      </c>
      <c r="F129" s="147"/>
      <c r="G129" s="403"/>
      <c r="H129" s="404"/>
      <c r="I129" s="404"/>
      <c r="J129" s="405"/>
      <c r="K129" s="245"/>
      <c r="L129" s="390"/>
      <c r="M129" s="390"/>
      <c r="N129" s="390"/>
      <c r="O129" s="390"/>
      <c r="P129" s="390"/>
      <c r="Q129" s="390"/>
      <c r="R129" s="390"/>
      <c r="S129" s="390"/>
    </row>
    <row r="130" spans="2:19" ht="17.25">
      <c r="B130" s="93" t="s">
        <v>43</v>
      </c>
      <c r="C130" s="154" t="s">
        <v>81</v>
      </c>
      <c r="D130" s="52"/>
      <c r="E130" s="148">
        <v>0</v>
      </c>
      <c r="F130" s="148"/>
      <c r="G130" s="406"/>
      <c r="H130" s="407"/>
      <c r="I130" s="407"/>
      <c r="J130" s="408"/>
      <c r="K130" s="245"/>
      <c r="L130" s="390"/>
      <c r="M130" s="390"/>
      <c r="N130" s="390"/>
      <c r="O130" s="390"/>
      <c r="P130" s="390"/>
      <c r="Q130" s="390"/>
      <c r="R130" s="390"/>
      <c r="S130" s="390"/>
    </row>
    <row r="131" spans="2:19" ht="15.75">
      <c r="B131" s="149"/>
      <c r="C131" s="150" t="s">
        <v>101</v>
      </c>
      <c r="D131" s="70"/>
      <c r="E131" s="151">
        <f>SUM(E128:E130)</f>
        <v>0</v>
      </c>
      <c r="F131" s="151"/>
      <c r="G131" s="52"/>
      <c r="H131" s="52"/>
      <c r="I131" s="392"/>
      <c r="J131" s="393"/>
      <c r="K131" s="120"/>
      <c r="L131" s="391"/>
      <c r="M131" s="391"/>
      <c r="N131" s="391"/>
      <c r="O131" s="391"/>
      <c r="P131" s="391"/>
      <c r="Q131" s="391"/>
      <c r="R131" s="391"/>
      <c r="S131" s="391"/>
    </row>
    <row r="132" spans="2:19" ht="12" customHeight="1" thickBot="1">
      <c r="B132" s="149"/>
      <c r="C132" s="153"/>
      <c r="D132" s="154"/>
      <c r="E132" s="155"/>
      <c r="F132" s="155"/>
      <c r="G132" s="52"/>
      <c r="H132" s="52"/>
      <c r="I132" s="198"/>
      <c r="J132" s="249"/>
      <c r="K132" s="120"/>
      <c r="L132" s="391"/>
      <c r="M132" s="391"/>
      <c r="N132" s="391"/>
      <c r="O132" s="391"/>
      <c r="P132" s="391"/>
      <c r="Q132" s="391"/>
      <c r="R132" s="391"/>
      <c r="S132" s="391"/>
    </row>
    <row r="133" spans="2:19" ht="16.5" thickBot="1">
      <c r="B133" s="228" t="s">
        <v>99</v>
      </c>
      <c r="C133" s="421" t="s">
        <v>26</v>
      </c>
      <c r="D133" s="421"/>
      <c r="E133" s="229">
        <f>SUM(E125+E131)</f>
        <v>0</v>
      </c>
      <c r="F133" s="151"/>
      <c r="G133" s="163"/>
      <c r="H133" s="163"/>
      <c r="I133" s="392"/>
      <c r="J133" s="393"/>
      <c r="K133" s="120"/>
      <c r="L133" s="208"/>
      <c r="M133" s="208"/>
      <c r="N133" s="208"/>
      <c r="O133" s="208"/>
      <c r="P133" s="208"/>
      <c r="Q133" s="208"/>
      <c r="R133" s="208"/>
      <c r="S133" s="208"/>
    </row>
    <row r="134" spans="2:19" ht="15" customHeight="1">
      <c r="B134" s="81"/>
      <c r="C134" s="52"/>
      <c r="D134" s="52"/>
      <c r="E134" s="52"/>
      <c r="F134" s="52"/>
      <c r="G134" s="199"/>
      <c r="H134" s="199"/>
      <c r="I134" s="199"/>
      <c r="J134" s="250"/>
      <c r="K134" s="120"/>
      <c r="L134" s="208"/>
      <c r="M134" s="208"/>
      <c r="N134" s="208"/>
      <c r="O134" s="208"/>
      <c r="P134" s="208"/>
      <c r="Q134" s="208"/>
      <c r="R134" s="208"/>
      <c r="S134" s="208"/>
    </row>
    <row r="135" spans="2:19" ht="6" customHeight="1">
      <c r="B135" s="81"/>
      <c r="C135" s="52"/>
      <c r="D135" s="52"/>
      <c r="E135" s="52"/>
      <c r="F135" s="52"/>
      <c r="G135" s="438"/>
      <c r="H135" s="438"/>
      <c r="I135" s="438"/>
      <c r="J135" s="439"/>
      <c r="K135" s="120"/>
      <c r="L135" s="208"/>
      <c r="M135" s="208"/>
      <c r="N135" s="208"/>
      <c r="O135" s="208"/>
      <c r="P135" s="208"/>
      <c r="Q135" s="208"/>
      <c r="R135" s="208"/>
      <c r="S135" s="208"/>
    </row>
    <row r="136" spans="2:19" ht="23.25">
      <c r="B136" s="161" t="s">
        <v>28</v>
      </c>
      <c r="C136" s="162"/>
      <c r="D136" s="440"/>
      <c r="E136" s="441"/>
      <c r="F136" s="164"/>
      <c r="G136" s="438"/>
      <c r="H136" s="438"/>
      <c r="I136" s="438"/>
      <c r="J136" s="439"/>
      <c r="K136" s="120"/>
      <c r="L136" s="208"/>
      <c r="M136" s="208"/>
      <c r="N136" s="208"/>
      <c r="O136" s="208"/>
      <c r="P136" s="208"/>
      <c r="Q136" s="208"/>
      <c r="R136" s="208"/>
      <c r="S136" s="208"/>
    </row>
    <row r="137" spans="2:19" ht="18.75" customHeight="1">
      <c r="B137" s="81"/>
      <c r="C137" s="52"/>
      <c r="D137" s="52"/>
      <c r="E137" s="52"/>
      <c r="F137" s="52"/>
      <c r="G137" s="198"/>
      <c r="H137" s="198"/>
      <c r="I137" s="198"/>
      <c r="J137" s="246"/>
      <c r="K137" s="120"/>
      <c r="L137" s="208"/>
      <c r="M137" s="208"/>
      <c r="N137" s="208"/>
      <c r="O137" s="208"/>
      <c r="P137" s="208"/>
      <c r="Q137" s="208"/>
      <c r="R137" s="208"/>
      <c r="S137" s="208"/>
    </row>
    <row r="138" spans="2:19" ht="31.5" customHeight="1">
      <c r="B138" s="417" t="s">
        <v>57</v>
      </c>
      <c r="C138" s="418"/>
      <c r="D138" s="419">
        <f>SUM(C114-E133)</f>
        <v>0</v>
      </c>
      <c r="E138" s="420"/>
      <c r="F138" s="195"/>
      <c r="G138" s="2"/>
      <c r="H138" s="2"/>
      <c r="I138" s="200"/>
      <c r="J138" s="251"/>
      <c r="K138" s="120"/>
      <c r="L138" s="208"/>
      <c r="M138" s="208"/>
      <c r="N138" s="208"/>
      <c r="O138" s="208"/>
      <c r="P138" s="208"/>
      <c r="Q138" s="208"/>
      <c r="R138" s="208"/>
      <c r="S138" s="208"/>
    </row>
    <row r="139" spans="2:19" ht="17.25">
      <c r="B139" s="157" t="s">
        <v>27</v>
      </c>
      <c r="C139" s="20"/>
      <c r="D139" s="428" t="e">
        <f>SUM(1/D140*D138)</f>
        <v>#DIV/0!</v>
      </c>
      <c r="E139" s="429"/>
      <c r="F139" s="196"/>
      <c r="G139" s="126"/>
      <c r="H139" s="126"/>
      <c r="I139" s="201"/>
      <c r="J139" s="251"/>
      <c r="K139" s="120"/>
      <c r="L139" s="208"/>
      <c r="M139" s="208"/>
      <c r="N139" s="208"/>
      <c r="O139" s="208"/>
      <c r="P139" s="208"/>
      <c r="Q139" s="208"/>
      <c r="R139" s="208"/>
      <c r="S139" s="208"/>
    </row>
    <row r="140" spans="2:19" ht="16.5" customHeight="1">
      <c r="B140" s="158" t="s">
        <v>19</v>
      </c>
      <c r="C140" s="21"/>
      <c r="D140" s="430">
        <f>SUM(C114)</f>
        <v>0</v>
      </c>
      <c r="E140" s="431"/>
      <c r="F140" s="197"/>
      <c r="G140" s="2"/>
      <c r="H140" s="2"/>
      <c r="I140" s="201"/>
      <c r="J140" s="251"/>
      <c r="K140" s="120"/>
      <c r="L140" s="208"/>
      <c r="M140" s="208"/>
      <c r="N140" s="208"/>
      <c r="O140" s="208"/>
      <c r="P140" s="208"/>
      <c r="Q140" s="208"/>
      <c r="R140" s="208"/>
      <c r="S140" s="208"/>
    </row>
    <row r="141" spans="2:19" ht="10.5" customHeight="1" thickBot="1">
      <c r="B141" s="107"/>
      <c r="C141" s="27"/>
      <c r="D141" s="27"/>
      <c r="E141" s="27"/>
      <c r="F141" s="27"/>
      <c r="G141" s="27"/>
      <c r="H141" s="27"/>
      <c r="I141" s="27"/>
      <c r="J141" s="91"/>
      <c r="K141" s="120"/>
      <c r="L141" s="52"/>
      <c r="M141" s="52"/>
      <c r="N141" s="52"/>
      <c r="O141" s="52"/>
      <c r="P141" s="52"/>
      <c r="Q141" s="52"/>
      <c r="R141" s="52"/>
      <c r="S141" s="52"/>
    </row>
    <row r="142" spans="2:19" ht="15">
      <c r="B142" s="120"/>
      <c r="C142" s="120"/>
      <c r="D142" s="120"/>
      <c r="E142" s="120"/>
      <c r="F142" s="120"/>
      <c r="G142" s="120"/>
      <c r="H142" s="120"/>
      <c r="I142" s="125"/>
      <c r="J142" s="125"/>
      <c r="K142" s="120"/>
      <c r="L142" s="126"/>
      <c r="M142" s="126"/>
      <c r="N142" s="126"/>
      <c r="O142" s="126"/>
      <c r="P142" s="126"/>
      <c r="Q142" s="126"/>
      <c r="R142" s="126"/>
      <c r="S142" s="126"/>
    </row>
    <row r="143" spans="2:19" ht="15">
      <c r="B143" s="120"/>
      <c r="C143" s="120"/>
      <c r="D143" s="120"/>
      <c r="E143" s="120"/>
      <c r="F143" s="120"/>
      <c r="G143" s="120"/>
      <c r="H143" s="120"/>
      <c r="I143" s="125"/>
      <c r="J143" s="125"/>
      <c r="K143" s="120"/>
      <c r="L143" s="126"/>
      <c r="M143" s="126"/>
      <c r="N143" s="126"/>
      <c r="O143" s="126"/>
      <c r="P143" s="126"/>
      <c r="Q143" s="126"/>
      <c r="R143" s="126"/>
      <c r="S143" s="126"/>
    </row>
    <row r="144" spans="2:19" ht="1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207"/>
      <c r="M144" s="2"/>
      <c r="N144" s="2"/>
      <c r="O144" s="2"/>
      <c r="P144" s="2"/>
      <c r="Q144" s="2"/>
      <c r="R144" s="2"/>
      <c r="S144" s="2"/>
    </row>
    <row r="145" spans="2:19" ht="1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207"/>
      <c r="M145" s="2"/>
      <c r="N145" s="2"/>
      <c r="O145" s="2"/>
      <c r="P145" s="2"/>
      <c r="Q145" s="2"/>
      <c r="R145" s="2"/>
      <c r="S145" s="2"/>
    </row>
    <row r="146" spans="2:19" ht="1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207"/>
      <c r="M146" s="2"/>
      <c r="N146" s="2"/>
      <c r="O146" s="2"/>
      <c r="P146" s="2"/>
      <c r="Q146" s="2"/>
      <c r="R146" s="2"/>
      <c r="S146" s="2"/>
    </row>
    <row r="147" spans="2:19" ht="1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207"/>
      <c r="M147" s="2"/>
      <c r="N147" s="2"/>
      <c r="O147" s="2"/>
      <c r="P147" s="2"/>
      <c r="Q147" s="2"/>
      <c r="R147" s="2"/>
      <c r="S147" s="2"/>
    </row>
    <row r="148" spans="2:19" ht="1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207"/>
      <c r="M148" s="2"/>
      <c r="N148" s="2"/>
      <c r="O148" s="2"/>
      <c r="P148" s="2"/>
      <c r="Q148" s="2"/>
      <c r="R148" s="2"/>
      <c r="S148" s="2"/>
    </row>
    <row r="149" spans="2:19" ht="1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207"/>
      <c r="M149" s="2"/>
      <c r="N149" s="2"/>
      <c r="O149" s="2"/>
      <c r="P149" s="2"/>
      <c r="Q149" s="2"/>
      <c r="R149" s="2"/>
      <c r="S149" s="2"/>
    </row>
    <row r="150" spans="2:19" ht="1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207"/>
      <c r="M150" s="2"/>
      <c r="N150" s="2"/>
      <c r="O150" s="2"/>
      <c r="P150" s="2"/>
      <c r="Q150" s="2"/>
      <c r="R150" s="2"/>
      <c r="S150" s="2"/>
    </row>
    <row r="151" spans="2:19" ht="1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207"/>
      <c r="M151" s="2"/>
      <c r="N151" s="2"/>
      <c r="O151" s="2"/>
      <c r="P151" s="2"/>
      <c r="Q151" s="2"/>
      <c r="R151" s="2"/>
      <c r="S151" s="2"/>
    </row>
    <row r="152" spans="2:19" ht="1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207"/>
      <c r="M152" s="2"/>
      <c r="N152" s="2"/>
      <c r="O152" s="2"/>
      <c r="P152" s="2"/>
      <c r="Q152" s="2"/>
      <c r="R152" s="2"/>
      <c r="S152" s="2"/>
    </row>
    <row r="153" spans="2:19" ht="1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207"/>
      <c r="M153" s="2"/>
      <c r="N153" s="2"/>
      <c r="O153" s="2"/>
      <c r="P153" s="2"/>
      <c r="Q153" s="2"/>
      <c r="R153" s="2"/>
      <c r="S153" s="2"/>
    </row>
    <row r="154" spans="2:19" ht="1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207"/>
      <c r="M154" s="2"/>
      <c r="N154" s="2"/>
      <c r="O154" s="2"/>
      <c r="P154" s="2"/>
      <c r="Q154" s="2"/>
      <c r="R154" s="2"/>
      <c r="S154" s="2"/>
    </row>
    <row r="155" spans="2:19" ht="1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207"/>
      <c r="M155" s="2"/>
      <c r="N155" s="2"/>
      <c r="O155" s="2"/>
      <c r="P155" s="2"/>
      <c r="Q155" s="2"/>
      <c r="R155" s="2"/>
      <c r="S155" s="2"/>
    </row>
    <row r="156" spans="2:19" ht="1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207"/>
      <c r="M156" s="2"/>
      <c r="N156" s="2"/>
      <c r="O156" s="2"/>
      <c r="P156" s="2"/>
      <c r="Q156" s="2"/>
      <c r="R156" s="2"/>
      <c r="S156" s="2"/>
    </row>
    <row r="157" spans="2:12" ht="1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2:12" ht="1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2:12" ht="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2:12" ht="1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2:12" ht="1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2" ht="1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2:12" ht="1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2:12" ht="1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2:12" ht="1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2:12" ht="1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2:12" ht="1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2:12" ht="1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2:12" ht="1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2:12" ht="1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2:12" ht="1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2:12" ht="1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2:12" ht="1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2:12" ht="1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2:12" ht="1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2:12" ht="1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2:12" ht="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2:12" ht="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2:12" ht="1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2" ht="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2:12" ht="1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2:12" ht="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 ht="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2:12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 ht="1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2:12" ht="1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2:12" ht="1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2:12" ht="1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2:12" ht="1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2:12" ht="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2:12" ht="1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2:12" ht="1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2:12" ht="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2:12" ht="1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2:12" ht="1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2:12" ht="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2:12" ht="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2:12" ht="1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2:12" ht="1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12" ht="1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2:12" ht="1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2:12" ht="1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2:12" ht="1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2:12" ht="1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2:12" ht="1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2:12" ht="1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2:12" ht="1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2:12" ht="1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2:12" ht="1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2:12" ht="1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2:12" ht="1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2:12" ht="1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2:12" ht="1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2:12" ht="1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2:12" ht="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2:12" ht="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2:12" ht="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2:12" ht="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2:12" ht="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2:12" ht="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2:12" ht="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2:12" ht="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2:12" ht="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2:12" ht="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2:12" ht="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2:12" ht="1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2:12" ht="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2:12" ht="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2:12" ht="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2:12" ht="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2:12" ht="1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2:12" ht="1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2:12" ht="1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2:12" ht="1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2:12" ht="1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2:12" ht="1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2:12" ht="1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2:12" ht="1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2:12" ht="1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2:12" ht="1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2:12" ht="1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2:12" ht="1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2:12" ht="1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2:12" ht="1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2:12" ht="1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2:12" ht="1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2:12" ht="1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2:12" ht="1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2:12" ht="1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2:12" ht="1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2:12" ht="1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2:12" ht="1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2:12" ht="1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2:12" ht="1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2:12" ht="1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2:12" ht="1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2:12" ht="1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2:12" ht="1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2:12" ht="1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2:12" ht="1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2:12" ht="1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2:12" ht="1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2:12" ht="1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2:12" ht="1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2:12" ht="1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2:12" ht="1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2:12" ht="1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2" ht="1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2:12" ht="1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2:12" ht="1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2:12" ht="1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2:12" ht="1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2:12" ht="1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2:12" ht="1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2:12" ht="1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2:12" ht="1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2:12" ht="1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2:12" ht="1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2:12" ht="1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2:12" ht="1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2:12" ht="1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2:12" ht="1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2:12" ht="1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2:12" ht="1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2:12" ht="1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2:12" ht="1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2:12" ht="1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2:12" ht="1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2:12" ht="1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2:12" ht="1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2:12" ht="1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2:12" ht="1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2:12" ht="1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2:12" ht="1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2:12" ht="1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2:12" ht="1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2:12" ht="1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2:12" ht="1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2:12" ht="1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2:12" ht="1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2:12" ht="1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2:12" ht="1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2:12" ht="1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2:12" ht="1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2:12" ht="1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2:12" ht="1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2:12" ht="1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2:12" ht="1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2:12" ht="1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2:12" ht="1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2:12" ht="1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2:12" ht="1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2:12" ht="1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2:12" ht="1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2:12" ht="1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2:12" ht="1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2:12" ht="1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2:12" ht="1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2:12" ht="1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2:12" ht="1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2:12" ht="1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2:12" ht="1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2:12" ht="1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2:12" ht="1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2:12" ht="1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2:12" ht="1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2:12" ht="1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2:12" ht="1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2:12" ht="1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2:12" ht="1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 ht="1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 ht="1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ht="1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ht="1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ht="1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ht="1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ht="1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ht="1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ht="1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ht="1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ht="1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ht="1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ht="1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ht="1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ht="1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ht="1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ht="1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ht="1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ht="1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ht="1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ht="1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ht="1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ht="1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ht="1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ht="1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ht="1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ht="1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ht="1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ht="1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ht="1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ht="1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ht="1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ht="1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ht="1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ht="1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ht="1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ht="1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ht="1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ht="1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ht="1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ht="1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ht="1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ht="1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ht="1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ht="1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ht="1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ht="1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ht="1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ht="1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ht="1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ht="1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ht="1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ht="1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ht="1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ht="1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ht="1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ht="1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ht="1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ht="1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ht="1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ht="1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ht="1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ht="1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ht="1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ht="1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ht="1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ht="1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ht="1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ht="1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ht="1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ht="1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ht="1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ht="1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ht="1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ht="1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ht="1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ht="1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ht="1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ht="1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ht="1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ht="1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ht="1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ht="1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ht="1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ht="1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ht="1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ht="1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ht="1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ht="1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ht="1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ht="1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ht="1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ht="1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ht="1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ht="1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ht="1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ht="1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ht="1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ht="1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ht="1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ht="1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ht="1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ht="1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ht="1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ht="1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ht="1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ht="1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ht="1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ht="1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ht="1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ht="1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ht="1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ht="1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ht="1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ht="1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ht="1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ht="1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ht="1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ht="1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ht="1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ht="1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ht="1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ht="1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ht="1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ht="1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ht="1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 ht="1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 ht="1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ht="1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 ht="1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 ht="1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 ht="1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 ht="1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 ht="1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 ht="1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 ht="1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 ht="1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 ht="1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 ht="1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 ht="1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 ht="1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 ht="1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 ht="1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 ht="1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2:12" ht="1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2:12" ht="1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2:12" ht="1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2:12" ht="1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 ht="1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2:12" ht="1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2:12" ht="1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2:12" ht="1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2:12" ht="1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2:12" ht="1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2:12" ht="1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2:12" ht="1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2:12" ht="1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2:12" ht="1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2:12" ht="1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2:12" ht="1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2:12" ht="1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2:12" ht="1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2:12" ht="1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2:12" ht="1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2:12" ht="1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2:12" ht="1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2:12" ht="1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2:12" ht="1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2:12" ht="1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2:12" ht="1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2:12" ht="1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2:12" ht="1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2:12" ht="1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2:12" ht="1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2:12" ht="1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2:12" ht="1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2:12" ht="1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2:12" ht="1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2:12" ht="1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2:12" ht="1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2:12" ht="1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2:12" ht="1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2:12" ht="1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2:12" ht="1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2:12" ht="1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2:12" ht="1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2:12" ht="1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2:12" ht="1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2:12" ht="1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2:12" ht="1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2:12" ht="1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2:12" ht="1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2:12" ht="1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2:12" ht="1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2:12" ht="1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2:12" ht="1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2:12" ht="1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2:12" ht="1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2:12" ht="1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2:12" ht="1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2:12" ht="1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2:12" ht="1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2:12" ht="1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2:12" ht="1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2:12" ht="1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2:12" ht="1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2:12" ht="1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2:12" ht="1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2:12" ht="1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2:12" ht="1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2:12" ht="1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2:12" ht="1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2:12" ht="1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2:12" ht="1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2:12" ht="1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2:12" ht="1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2:12" ht="1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2:12" ht="1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2:12" ht="1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2:12" ht="1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2:12" ht="1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2:12" ht="1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2:12" ht="1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2:12" ht="1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2:12" ht="1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2:12" ht="1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2:12" ht="1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2:12" ht="1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2:12" ht="1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2:12" ht="1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2:12" ht="1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2:12" ht="1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2:12" ht="1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2:12" ht="1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2:12" ht="1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2:12" ht="1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2:12" ht="1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2:12" ht="1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2:12" ht="1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2:12" ht="1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2:12" ht="1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2:12" ht="1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2:12" ht="1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2:12" ht="1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2:12" ht="1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2:12" ht="1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2:12" ht="1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2:12" ht="1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2:12" ht="1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2:12" ht="1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2:12" ht="1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2:12" ht="1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2:12" ht="1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2:12" ht="1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2:12" ht="1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2:12" ht="1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2:12" ht="1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2:12" ht="1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2:12" ht="1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2:12" ht="1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2:12" ht="1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2:12" ht="1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2:12" ht="1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2:12" ht="1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2:12" ht="1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2:12" ht="1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2:12" ht="1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2:12" ht="1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2:12" ht="1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2:12" ht="1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2:12" ht="1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2:12" ht="1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2:12" ht="1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2:12" ht="1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2:12" ht="1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2:12" ht="1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2:12" ht="1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2:12" ht="1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2:12" ht="1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2:12" ht="1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2:12" ht="1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2:12" ht="1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2:12" ht="1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2:12" ht="1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2:12" ht="1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2:12" ht="1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2:12" ht="1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2:12" ht="1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2:12" ht="1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2:12" ht="1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2:12" ht="1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2:12" ht="1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2:12" ht="1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2:12" ht="1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2:12" ht="1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2:12" ht="1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2:12" ht="1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2:12" ht="1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2:12" ht="1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2:12" ht="1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2:12" ht="1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2:12" ht="1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2:12" ht="1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2:12" ht="1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2:12" ht="1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2:12" ht="1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2:12" ht="1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2:12" ht="1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2:12" ht="1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2:12" ht="1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2:12" ht="1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2:12" ht="1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2:12" ht="1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2:12" ht="1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2:12" ht="1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2:12" ht="1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2:12" ht="1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2:12" ht="1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2:12" ht="1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2:12" ht="1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2:12" ht="1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2:12" ht="1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2:12" ht="1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2:12" ht="1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2:12" ht="1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2:12" ht="1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2:12" ht="1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2:12" ht="1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2:12" ht="1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2:12" ht="1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2:12" ht="1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2:12" ht="1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2:12" ht="1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2:12" ht="1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2:12" ht="1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2:12" ht="1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2:12" ht="1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2:12" ht="1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2:12" ht="1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2:12" ht="1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2:12" ht="1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2:12" ht="1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2:12" ht="1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2:12" ht="1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2:12" ht="1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2:12" ht="1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2:12" ht="1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2:12" ht="1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2:12" ht="1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2:12" ht="1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2:12" ht="1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2:12" ht="1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2:12" ht="1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2:12" ht="1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2:12" ht="1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2:12" ht="1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2:12" ht="1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2:12" ht="1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2:12" ht="1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2:12" ht="1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2:12" ht="1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2:12" ht="1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2:12" ht="1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2:12" ht="1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2:12" ht="1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2:12" ht="1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2:12" ht="1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2:12" ht="1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2:12" ht="1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2:12" ht="1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2:12" ht="1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2:12" ht="1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2:12" ht="1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2:12" ht="1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2:12" ht="1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2:12" ht="1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2:12" ht="1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2:12" ht="1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2:12" ht="1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2:12" ht="1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2:12" ht="1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2:12" ht="1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2:12" ht="1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2:12" ht="1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2:12" ht="1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2:12" ht="1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2:12" ht="1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2:12" ht="1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2:12" ht="1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2:12" ht="1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2:12" ht="1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2:12" ht="1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2:12" ht="1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2:12" ht="1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2:12" ht="1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2:12" ht="1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2:12" ht="1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2:12" ht="1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2:12" ht="1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2:12" ht="1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2:12" ht="1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2:12" ht="1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2:12" ht="1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2:12" ht="1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2:12" ht="1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2:12" ht="1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2:12" ht="1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2:12" ht="1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2:12" ht="1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2:12" ht="1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2:12" ht="1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2:12" ht="1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2:12" ht="1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2:12" ht="1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2:12" ht="1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2:12" ht="1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2:12" ht="1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2:12" ht="1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2:12" ht="1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2:12" ht="1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2:12" ht="1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2:12" ht="1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2:12" ht="1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2:12" ht="1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2:12" ht="1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2:12" ht="1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2:12" ht="1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2:12" ht="1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2:12" ht="1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2:12" ht="1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2:12" ht="1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2:12" ht="1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2:12" ht="1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2:12" ht="1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2:12" ht="1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2:12" ht="1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2:12" ht="1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2:12" ht="1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2:12" ht="1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2:12" ht="1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2:12" ht="1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2:12" ht="1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2:12" ht="1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2:12" ht="1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2:12" ht="1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2:12" ht="1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2:12" ht="1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2:12" ht="1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2:12" ht="1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2:12" ht="1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2:12" ht="1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2:12" ht="1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2:12" ht="1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2:12" ht="1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2:12" ht="1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2:12" ht="1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2:12" ht="1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2:12" ht="1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2:12" ht="1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2:12" ht="1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2:12" ht="1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2:12" ht="1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2:12" ht="1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2:12" ht="1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2:12" ht="1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2:12" ht="1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2:12" ht="1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2:12" ht="1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2:12" ht="1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2:12" ht="1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2:12" ht="1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2:12" ht="1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2:12" ht="1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2:12" ht="1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2:12" ht="1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2:12" ht="1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2:12" ht="1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2:12" ht="1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2:12" ht="1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2:12" ht="1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2:12" ht="1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2:12" ht="1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2:12" ht="1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2:12" ht="1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2:12" ht="1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2:12" ht="1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2:12" ht="1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2:12" ht="1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2:12" ht="1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2:12" ht="1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2:12" ht="1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2:12" ht="1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2:12" ht="1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2:12" ht="1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2:12" ht="1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2:12" ht="1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2:12" ht="1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2:12" ht="1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2:12" ht="1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2:12" ht="1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2:12" ht="1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2:12" ht="1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2:12" ht="1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2:12" ht="1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2:12" ht="1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2:12" ht="1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2:12" ht="1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2:12" ht="1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2:12" ht="1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2:12" ht="1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2:12" ht="1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2:12" ht="1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2:12" ht="1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2:12" ht="1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2:12" ht="1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2:12" ht="1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2:12" ht="1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2:12" ht="1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2:12" ht="1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2:12" ht="1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2:12" ht="1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2:12" ht="1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2:12" ht="1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2:12" ht="1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2:12" ht="1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2:12" ht="1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2:12" ht="1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2:12" ht="1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2:12" ht="1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2:12" ht="1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2:12" ht="1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2:12" ht="1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2:12" ht="1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2:12" ht="1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2:12" ht="1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2:12" ht="1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2:12" ht="1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2:12" ht="1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2:12" ht="1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2:12" ht="1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2:12" ht="1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2:12" ht="1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2:12" ht="1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2:12" ht="1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2:12" ht="1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2:12" ht="1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2:12" ht="1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2:12" ht="1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2:12" ht="1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2:12" ht="1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2:12" ht="1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2:12" ht="1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2:12" ht="1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2:12" ht="1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2:12" ht="1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2:12" ht="1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2:12" ht="1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2:12" ht="1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2:12" ht="1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2:12" ht="1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2:12" ht="1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2:12" ht="1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2:12" ht="1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2:12" ht="1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2:12" ht="1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2:12" ht="1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2:12" ht="1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2:12" ht="1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2:12" ht="1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2:12" ht="1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2:12" ht="1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2:12" ht="1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2:12" ht="1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2:12" ht="1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2:12" ht="1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2:12" ht="1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2:12" ht="1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2:12" ht="1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2:12" ht="1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2:12" ht="1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2:12" ht="1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2:12" ht="1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2:12" ht="1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2:12" ht="1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2:12" ht="1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2:12" ht="1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2:12" ht="1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2:12" ht="1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2:12" ht="1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2:12" ht="1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2:12" ht="1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2:12" ht="1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2:12" ht="1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2:12" ht="1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2:12" ht="1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2:12" ht="1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2:12" ht="1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2:12" ht="1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2:12" ht="1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2:12" ht="1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2:12" ht="1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2:12" ht="1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2:12" ht="1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2:12" ht="1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2:12" ht="1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2:12" ht="1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2:12" ht="1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2:12" ht="1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2:12" ht="1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2:12" ht="1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2:12" ht="1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2:12" ht="1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2:12" ht="1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2:12" ht="1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2:12" ht="1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2:12" ht="1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2:12" ht="1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2:12" ht="1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2:12" ht="1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2:12" ht="1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2:12" ht="1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2:12" ht="1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2:12" ht="1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2:12" ht="1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2:12" ht="1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2:12" ht="1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2:12" ht="1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2:12" ht="1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2:12" ht="1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2:12" ht="1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2:12" ht="1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2:12" ht="1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2:12" ht="1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2:12" ht="1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2:12" ht="1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2:12" ht="1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2:12" ht="1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2:12" ht="1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2:12" ht="1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2:12" ht="1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2:12" ht="1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2:12" ht="1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2:12" ht="1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2:12" ht="1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2:12" ht="1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2:12" ht="1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2:12" ht="1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2:12" ht="1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2:12" ht="1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2:12" ht="1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2:12" ht="1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2:12" ht="1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2:12" ht="1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2:12" ht="1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2:12" ht="1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2:12" ht="1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2:12" ht="1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2:12" ht="1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2:12" ht="1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2:12" ht="1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2:12" ht="1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2:12" ht="1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2:12" ht="1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2:12" ht="1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2:12" ht="1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2:12" ht="1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2:12" ht="1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2:12" ht="1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2:12" ht="1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2:12" ht="1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2:12" ht="1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2:12" ht="1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2:12" ht="15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2:12" ht="15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2:12" ht="15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2:12" ht="15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2:12" ht="15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2:12" ht="15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2:12" ht="15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2:12" ht="15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2:12" ht="15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2:12" ht="15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2:12" ht="15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2:12" ht="15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2:12" ht="15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2:12" ht="15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2:12" ht="15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2:12" ht="15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2:12" ht="15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2:12" ht="15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2:12" ht="15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2:12" ht="15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2:12" ht="15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2:12" ht="15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2:12" ht="15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2:12" ht="15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2:12" ht="15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2:12" ht="15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2:12" ht="15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2:12" ht="15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2:12" ht="15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2:12" ht="15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2:12" ht="15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2:12" ht="15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2:12" ht="15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2:12" ht="15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2:12" ht="15"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2:12" ht="15"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2:12" ht="15"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2:12" ht="15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2:12" ht="15"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</row>
    <row r="1043" spans="2:12" ht="15"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2:12" ht="15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</row>
    <row r="1045" spans="2:12" ht="15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2:12" ht="15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</row>
    <row r="1047" spans="2:12" ht="15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2:12" ht="15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</row>
    <row r="1049" spans="2:12" ht="15"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</row>
    <row r="1050" spans="2:12" ht="15"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</row>
    <row r="1051" spans="2:12" ht="15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</row>
    <row r="1052" spans="2:12" ht="15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</row>
    <row r="1053" spans="2:12" ht="15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</row>
    <row r="1054" spans="2:12" ht="15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</row>
    <row r="1055" spans="2:12" ht="15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</row>
    <row r="1056" spans="2:12" ht="15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</row>
    <row r="1057" spans="2:12" ht="15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</row>
    <row r="1058" spans="2:12" ht="15"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</row>
    <row r="1059" spans="2:12" ht="15"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</row>
    <row r="1060" spans="2:12" ht="15"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</row>
    <row r="1061" spans="2:12" ht="15"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</row>
    <row r="1062" spans="2:12" ht="15"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</row>
    <row r="1063" spans="2:12" ht="15"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</row>
    <row r="1064" spans="2:12" ht="15"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</row>
    <row r="1065" spans="2:12" ht="15"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</row>
    <row r="1066" spans="2:12" ht="15"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</row>
    <row r="1067" spans="2:12" ht="15"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</row>
    <row r="1068" spans="2:12" ht="15"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</row>
    <row r="1069" spans="2:12" ht="15"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</row>
    <row r="1070" spans="2:12" ht="15"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</row>
    <row r="1071" spans="2:12" ht="15"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</row>
    <row r="1072" spans="2:12" ht="15"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</row>
    <row r="1073" spans="2:12" ht="15"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</row>
    <row r="1074" spans="2:12" ht="15"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</row>
    <row r="1075" spans="2:12" ht="15"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</row>
    <row r="1076" spans="2:12" ht="15"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</row>
    <row r="1077" spans="2:12" ht="15"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</row>
    <row r="1078" spans="2:12" ht="15"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</row>
  </sheetData>
  <sheetProtection password="F6A6" sheet="1" selectLockedCells="1"/>
  <mergeCells count="168">
    <mergeCell ref="D139:E139"/>
    <mergeCell ref="D140:E140"/>
    <mergeCell ref="G97:I97"/>
    <mergeCell ref="E44:F44"/>
    <mergeCell ref="G48:I48"/>
    <mergeCell ref="G135:J136"/>
    <mergeCell ref="D136:E136"/>
    <mergeCell ref="G86:H86"/>
    <mergeCell ref="G87:H87"/>
    <mergeCell ref="G88:H88"/>
    <mergeCell ref="G80:H80"/>
    <mergeCell ref="G81:H81"/>
    <mergeCell ref="G82:H82"/>
    <mergeCell ref="G83:H83"/>
    <mergeCell ref="G84:H84"/>
    <mergeCell ref="G85:H85"/>
    <mergeCell ref="E56:F56"/>
    <mergeCell ref="L132:S132"/>
    <mergeCell ref="O119:P119"/>
    <mergeCell ref="R119:S119"/>
    <mergeCell ref="L122:S124"/>
    <mergeCell ref="L125:S125"/>
    <mergeCell ref="L126:S126"/>
    <mergeCell ref="G75:H75"/>
    <mergeCell ref="G76:H76"/>
    <mergeCell ref="G79:H79"/>
    <mergeCell ref="G119:J119"/>
    <mergeCell ref="G94:H94"/>
    <mergeCell ref="B138:C138"/>
    <mergeCell ref="D138:E138"/>
    <mergeCell ref="C133:D133"/>
    <mergeCell ref="I133:J133"/>
    <mergeCell ref="G102:J103"/>
    <mergeCell ref="G121:J124"/>
    <mergeCell ref="B94:B95"/>
    <mergeCell ref="C94:F94"/>
    <mergeCell ref="L128:S130"/>
    <mergeCell ref="L131:S131"/>
    <mergeCell ref="I131:J131"/>
    <mergeCell ref="L89:S89"/>
    <mergeCell ref="L90:S90"/>
    <mergeCell ref="L93:S94"/>
    <mergeCell ref="L97:S97"/>
    <mergeCell ref="G127:J130"/>
    <mergeCell ref="G100:H100"/>
    <mergeCell ref="B117:J117"/>
    <mergeCell ref="L96:S96"/>
    <mergeCell ref="E83:F83"/>
    <mergeCell ref="E84:F84"/>
    <mergeCell ref="E85:F85"/>
    <mergeCell ref="B86:B88"/>
    <mergeCell ref="E86:F86"/>
    <mergeCell ref="E87:F87"/>
    <mergeCell ref="E88:F88"/>
    <mergeCell ref="B76:B77"/>
    <mergeCell ref="E76:F76"/>
    <mergeCell ref="L76:S76"/>
    <mergeCell ref="L77:S77"/>
    <mergeCell ref="M78:S78"/>
    <mergeCell ref="E79:F79"/>
    <mergeCell ref="L79:S88"/>
    <mergeCell ref="E80:F80"/>
    <mergeCell ref="E81:F81"/>
    <mergeCell ref="E82:F82"/>
    <mergeCell ref="L67:S67"/>
    <mergeCell ref="L68:S68"/>
    <mergeCell ref="L70:S75"/>
    <mergeCell ref="E72:F72"/>
    <mergeCell ref="E73:F73"/>
    <mergeCell ref="E74:F74"/>
    <mergeCell ref="E75:F75"/>
    <mergeCell ref="G72:H72"/>
    <mergeCell ref="G73:H73"/>
    <mergeCell ref="G74:H74"/>
    <mergeCell ref="E63:F63"/>
    <mergeCell ref="M63:S63"/>
    <mergeCell ref="E64:F64"/>
    <mergeCell ref="L64:S66"/>
    <mergeCell ref="E65:F65"/>
    <mergeCell ref="E66:F66"/>
    <mergeCell ref="G63:H63"/>
    <mergeCell ref="G64:H64"/>
    <mergeCell ref="G65:H65"/>
    <mergeCell ref="B57:B59"/>
    <mergeCell ref="E57:F57"/>
    <mergeCell ref="L57:S60"/>
    <mergeCell ref="E58:F58"/>
    <mergeCell ref="E59:F59"/>
    <mergeCell ref="B60:C61"/>
    <mergeCell ref="L61:S61"/>
    <mergeCell ref="B44:B45"/>
    <mergeCell ref="L44:S45"/>
    <mergeCell ref="L47:S47"/>
    <mergeCell ref="L48:S48"/>
    <mergeCell ref="P54:Q54"/>
    <mergeCell ref="G33:H33"/>
    <mergeCell ref="G34:H34"/>
    <mergeCell ref="G35:H35"/>
    <mergeCell ref="G44:H44"/>
    <mergeCell ref="B36:B38"/>
    <mergeCell ref="E36:F36"/>
    <mergeCell ref="E37:F37"/>
    <mergeCell ref="E38:F38"/>
    <mergeCell ref="L40:S40"/>
    <mergeCell ref="L41:S41"/>
    <mergeCell ref="G36:H36"/>
    <mergeCell ref="G37:H37"/>
    <mergeCell ref="G38:H38"/>
    <mergeCell ref="E30:F30"/>
    <mergeCell ref="L30:S39"/>
    <mergeCell ref="E31:F31"/>
    <mergeCell ref="E32:F32"/>
    <mergeCell ref="E33:F33"/>
    <mergeCell ref="E34:F34"/>
    <mergeCell ref="E35:F35"/>
    <mergeCell ref="G30:H30"/>
    <mergeCell ref="G31:H31"/>
    <mergeCell ref="G32:H32"/>
    <mergeCell ref="B26:B27"/>
    <mergeCell ref="E26:F26"/>
    <mergeCell ref="L27:S27"/>
    <mergeCell ref="L28:S28"/>
    <mergeCell ref="E29:F29"/>
    <mergeCell ref="M29:S29"/>
    <mergeCell ref="G29:H29"/>
    <mergeCell ref="L21:S26"/>
    <mergeCell ref="E22:F22"/>
    <mergeCell ref="E23:F23"/>
    <mergeCell ref="E8:F8"/>
    <mergeCell ref="L8:S11"/>
    <mergeCell ref="E9:F9"/>
    <mergeCell ref="E10:F10"/>
    <mergeCell ref="B11:C12"/>
    <mergeCell ref="E24:F24"/>
    <mergeCell ref="E15:F15"/>
    <mergeCell ref="L15:S17"/>
    <mergeCell ref="E16:F16"/>
    <mergeCell ref="E17:F17"/>
    <mergeCell ref="B5:I5"/>
    <mergeCell ref="G2:H2"/>
    <mergeCell ref="E4:H4"/>
    <mergeCell ref="L12:S12"/>
    <mergeCell ref="B3:D3"/>
    <mergeCell ref="G3:I3"/>
    <mergeCell ref="P5:Q5"/>
    <mergeCell ref="E7:F7"/>
    <mergeCell ref="M7:S7"/>
    <mergeCell ref="B8:B10"/>
    <mergeCell ref="E14:F14"/>
    <mergeCell ref="M14:S14"/>
    <mergeCell ref="E53:H53"/>
    <mergeCell ref="G51:H51"/>
    <mergeCell ref="G22:H22"/>
    <mergeCell ref="M56:S56"/>
    <mergeCell ref="G14:H14"/>
    <mergeCell ref="G15:H15"/>
    <mergeCell ref="E25:F25"/>
    <mergeCell ref="G25:H25"/>
    <mergeCell ref="G23:H23"/>
    <mergeCell ref="G24:H24"/>
    <mergeCell ref="L18:S18"/>
    <mergeCell ref="L19:S19"/>
    <mergeCell ref="G66:H66"/>
    <mergeCell ref="L13:S13"/>
    <mergeCell ref="G26:H26"/>
    <mergeCell ref="G16:H16"/>
    <mergeCell ref="G17:H17"/>
    <mergeCell ref="L62:S62"/>
  </mergeCells>
  <conditionalFormatting sqref="E57:F58">
    <cfRule type="cellIs" priority="18" dxfId="16" operator="greaterThan" stopIfTrue="1">
      <formula>45</formula>
    </cfRule>
  </conditionalFormatting>
  <conditionalFormatting sqref="E59:F59">
    <cfRule type="cellIs" priority="17" dxfId="16" operator="greaterThan" stopIfTrue="1">
      <formula>20</formula>
    </cfRule>
  </conditionalFormatting>
  <conditionalFormatting sqref="G73:H73">
    <cfRule type="cellIs" priority="15" dxfId="16" operator="greaterThan" stopIfTrue="1">
      <formula>210</formula>
    </cfRule>
  </conditionalFormatting>
  <conditionalFormatting sqref="G80:H80">
    <cfRule type="cellIs" priority="14" dxfId="16" operator="greaterThan" stopIfTrue="1">
      <formula>35</formula>
    </cfRule>
  </conditionalFormatting>
  <conditionalFormatting sqref="G81:H83">
    <cfRule type="cellIs" priority="13" dxfId="16" operator="greaterThan" stopIfTrue="1">
      <formula>50</formula>
    </cfRule>
  </conditionalFormatting>
  <conditionalFormatting sqref="I85">
    <cfRule type="cellIs" priority="12" dxfId="16" operator="greaterThan" stopIfTrue="1">
      <formula>650</formula>
    </cfRule>
  </conditionalFormatting>
  <conditionalFormatting sqref="G86:H88">
    <cfRule type="cellIs" priority="11" dxfId="16" operator="greaterThan" stopIfTrue="1">
      <formula>130</formula>
    </cfRule>
  </conditionalFormatting>
  <conditionalFormatting sqref="G36:H38">
    <cfRule type="cellIs" priority="10" dxfId="16" operator="greaterThan" stopIfTrue="1">
      <formula>130</formula>
    </cfRule>
  </conditionalFormatting>
  <conditionalFormatting sqref="I35">
    <cfRule type="cellIs" priority="9" dxfId="16" operator="greaterThan" stopIfTrue="1">
      <formula>650</formula>
    </cfRule>
  </conditionalFormatting>
  <conditionalFormatting sqref="G30:H30">
    <cfRule type="cellIs" priority="8" dxfId="16" operator="greaterThan" stopIfTrue="1">
      <formula>35</formula>
    </cfRule>
  </conditionalFormatting>
  <conditionalFormatting sqref="G31:H33">
    <cfRule type="cellIs" priority="7" dxfId="16" operator="greaterThan" stopIfTrue="1">
      <formula>50</formula>
    </cfRule>
  </conditionalFormatting>
  <conditionalFormatting sqref="G23:H23">
    <cfRule type="cellIs" priority="6" dxfId="16" operator="greaterThan" stopIfTrue="1">
      <formula>210</formula>
    </cfRule>
  </conditionalFormatting>
  <conditionalFormatting sqref="I17">
    <cfRule type="cellIs" priority="5" dxfId="16" operator="greaterThan" stopIfTrue="1">
      <formula>100</formula>
    </cfRule>
  </conditionalFormatting>
  <conditionalFormatting sqref="I66">
    <cfRule type="cellIs" priority="4" dxfId="16" operator="greaterThan" stopIfTrue="1">
      <formula>100</formula>
    </cfRule>
  </conditionalFormatting>
  <conditionalFormatting sqref="E8:F9">
    <cfRule type="cellIs" priority="2" dxfId="16" operator="greaterThan" stopIfTrue="1">
      <formula>45</formula>
    </cfRule>
  </conditionalFormatting>
  <conditionalFormatting sqref="E10:F10">
    <cfRule type="cellIs" priority="1" dxfId="16" operator="greaterThan" stopIfTrue="1">
      <formula>20</formula>
    </cfRule>
  </conditionalFormatting>
  <printOptions/>
  <pageMargins left="0.68875" right="0.2755905511811024" top="0.9448818897637796" bottom="0.5118110236220472" header="0.31496062992125984" footer="0.31496062992125984"/>
  <pageSetup horizontalDpi="600" verticalDpi="600" orientation="portrait" pageOrder="overThenDown" paperSize="9" scale="75" r:id="rId2"/>
  <headerFooter>
    <oddHeader>&amp;L&amp;G&amp;C&amp;"-,Fett"&amp;20Anlage
Projektkalkulation&amp;R&amp;G</oddHeader>
    <oddFooter>&amp;L&amp;P&amp;R
</oddFooter>
  </headerFooter>
  <rowBreaks count="3" manualBreakCount="3">
    <brk id="49" max="18" man="1"/>
    <brk id="98" max="255" man="1"/>
    <brk id="156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 t="s">
        <v>71</v>
      </c>
      <c r="B1" s="1" t="s">
        <v>72</v>
      </c>
    </row>
    <row r="2" spans="1:2" ht="15">
      <c r="A2" s="1" t="s">
        <v>73</v>
      </c>
      <c r="B2" s="1" t="s">
        <v>74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Betker</dc:creator>
  <cp:keywords/>
  <dc:description/>
  <cp:lastModifiedBy>Melanie Wiesen</cp:lastModifiedBy>
  <cp:lastPrinted>2015-06-17T15:39:58Z</cp:lastPrinted>
  <dcterms:created xsi:type="dcterms:W3CDTF">2013-06-04T07:14:25Z</dcterms:created>
  <dcterms:modified xsi:type="dcterms:W3CDTF">2017-12-14T13:08:35Z</dcterms:modified>
  <cp:category/>
  <cp:version/>
  <cp:contentType/>
  <cp:contentStatus/>
</cp:coreProperties>
</file>